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scaniaazureservices-my.sharepoint.com/personal/karen_alducin_scania_com/Documents/KALEVL/Downloads/HERRAMIENTAS/"/>
    </mc:Choice>
  </mc:AlternateContent>
  <xr:revisionPtr revIDLastSave="0" documentId="8_{98D37897-9DFE-495A-9825-52885AAD6DD6}" xr6:coauthVersionLast="47" xr6:coauthVersionMax="47" xr10:uidLastSave="{00000000-0000-0000-0000-000000000000}"/>
  <bookViews>
    <workbookView xWindow="-108" yWindow="-108" windowWidth="23256" windowHeight="12576" xr2:uid="{46060AAB-FDAF-4323-BC4F-434B94206305}"/>
  </bookViews>
  <sheets>
    <sheet name="Autoevaluación" sheetId="1" r:id="rId1"/>
    <sheet name="Lista" sheetId="2" state="hidden" r:id="rId2"/>
  </sheets>
  <definedNames>
    <definedName name="_xlnm.Print_Area" localSheetId="0">Autoevaluación!$A$2:$G$72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 r="F68" i="1"/>
  <c r="F6" i="2" s="1"/>
  <c r="F61" i="1"/>
  <c r="F17" i="1"/>
  <c r="F18" i="1" s="1"/>
  <c r="F2" i="2" s="1"/>
  <c r="F56" i="1" l="1"/>
  <c r="F4" i="2" s="1"/>
  <c r="F62" i="1"/>
  <c r="F5" i="2" s="1"/>
  <c r="F3" i="2"/>
  <c r="D70" i="1"/>
  <c r="D72" i="1" l="1"/>
  <c r="P2" i="2" s="1"/>
  <c r="Q2" i="2" s="1"/>
  <c r="F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tc={D41E5891-A684-4124-9C8D-92A5DCB2F86F}</author>
  </authors>
  <commentList>
    <comment ref="C11" authorId="0" shapeId="0" xr:uid="{D41E5891-A684-4124-9C8D-92A5DCB2F86F}">
      <text>
        <t>[Threaded comment]
Your version of Excel allows you to read this threaded comment; however, any edits to it will get removed if the file is opened in a newer version of Excel. Learn more: https://go.microsoft.com/fwlink/?linkid=870924
Comment:
    @Islas Tello Ana Laura  habra que poner una nota que el líder de líderes además de hacerlo con su equipo es reponsable de encargarse que sus líderes lo hagan con su equipo…. Entonces es medición doble, si lohace él y si su equipo lo hace</t>
      </text>
    </comment>
  </commentList>
</comments>
</file>

<file path=xl/sharedStrings.xml><?xml version="1.0" encoding="utf-8"?>
<sst xmlns="http://schemas.openxmlformats.org/spreadsheetml/2006/main" count="168" uniqueCount="125">
  <si>
    <t>Modelo Gobernanza</t>
  </si>
  <si>
    <t>Principales indicadores</t>
  </si>
  <si>
    <t>Principales indicadores para equipo</t>
  </si>
  <si>
    <t>Indicadores que avalan el trabajo del posible sucesor identificado</t>
  </si>
  <si>
    <t>Total Gestión de Personas</t>
  </si>
  <si>
    <t>Rotación Histórica</t>
  </si>
  <si>
    <t>Encuesta de Clima</t>
  </si>
  <si>
    <t>Planes de Desarrollo Equipo</t>
  </si>
  <si>
    <t>Contribución e impacto</t>
  </si>
  <si>
    <t>Headcount</t>
  </si>
  <si>
    <t>Estrategia utilizada para determinar HC</t>
  </si>
  <si>
    <t>Estrategia ejecutada al largo plazo</t>
  </si>
  <si>
    <t>Diversidad de Género</t>
  </si>
  <si>
    <t>Contribución e Impacto</t>
  </si>
  <si>
    <t>Presentación de Resultados</t>
  </si>
  <si>
    <t>Estrategia de liderazgo (33% del tiempo).</t>
  </si>
  <si>
    <t>Gestion Financiera</t>
  </si>
  <si>
    <t>Total Gestion Financiera</t>
  </si>
  <si>
    <t>Gestión de Negocio</t>
  </si>
  <si>
    <t>Total Indicadores BSC</t>
  </si>
  <si>
    <t>Autodesarrollo</t>
  </si>
  <si>
    <t>Total Autodesarrollo</t>
  </si>
  <si>
    <t>Indicador</t>
  </si>
  <si>
    <t>¿Qué mide?</t>
  </si>
  <si>
    <t>El líder identifica las fortalezas y áreas de oportunidade de su sucesor</t>
  </si>
  <si>
    <t>Rubro</t>
  </si>
  <si>
    <t>Total Estrategia 2024</t>
  </si>
  <si>
    <t>Autoevaluación 
(no lo hace, lo hace de manera poco consistente, lo hace de manera consistente)</t>
  </si>
  <si>
    <t>Lista desplegable</t>
  </si>
  <si>
    <t>No lo hace</t>
  </si>
  <si>
    <t>Lo hace de manera poco consistente</t>
  </si>
  <si>
    <t>Lo hace de manera consistente</t>
  </si>
  <si>
    <t>Columna1</t>
  </si>
  <si>
    <t>Resultados</t>
  </si>
  <si>
    <t xml:space="preserve">El líder cuenta con una estrategia clara y definida de su unidad de negocio que explique cómo/a través de qué va a contribuir con el cumplimiento de la estrategia y objetivos organizacionales </t>
  </si>
  <si>
    <t>El líder cuenta y muestra el seguimiento de los principales indicadores de acuerdo a su estrategia</t>
  </si>
  <si>
    <t>Resultados comparativos entre años</t>
  </si>
  <si>
    <t>Contribución e Impacto en base al resultado de rotación</t>
  </si>
  <si>
    <t>El líder tiene claridad de sus cifras de rotación histórica (tendencias) así como las causas de la misma</t>
  </si>
  <si>
    <t>El líder contribuye activamente a la implementación del plan de desarrollo de su equipo y puede medir el impacto del plan de desarrollo implementado</t>
  </si>
  <si>
    <t>El líder cuenta con una metodología establecida para determinar su plantilla a corto y largo plazo</t>
  </si>
  <si>
    <t>El líder conoce los indicadores de diversidad de género en su unidad de negocio y contribuye activamente a mejorarlos</t>
  </si>
  <si>
    <t>Comunicación de la estrategia con el equipo</t>
  </si>
  <si>
    <t>Estrategia</t>
  </si>
  <si>
    <t>Estrategia Unidad de Negocio</t>
  </si>
  <si>
    <t>Plan de desarrollo personal</t>
  </si>
  <si>
    <t>Impacto del indicador</t>
  </si>
  <si>
    <t>El líder cuenta con un plan de desarrollo que estructuró a partir de diálogos con su líder y otros stakeholders en relación a sus fortalezas y áreas de oportunidad, así como a las metas que ha trazado en su plan de carrera</t>
  </si>
  <si>
    <t>El líder cuenta con resultados evidentes de competencias trabajadas</t>
  </si>
  <si>
    <t>Competencias que necesitas seguir trabajando</t>
  </si>
  <si>
    <t xml:space="preserve">Contar con una estrategia sólida es indispensable para el éxito de cualquier organización, la estrategia proporciona una hoja de ruta clara para alcanzar los objetivos, asegurando que todos los recursos están alineados. </t>
  </si>
  <si>
    <t>Gestión de Planes de Sucesión y Desarrollo del Talento</t>
  </si>
  <si>
    <t xml:space="preserve">Asegurar la continuidad del negocio es responsabilidad del líder, el contar con planes de sucesión es vital para la estabilidad de la organización incluyendo el desarrollo del personal interno asi como del mismo líder. </t>
  </si>
  <si>
    <t>El líder cuenta con una estrategia de despliegue de los puntos anteriores con su equipo y los equipos involucrados</t>
  </si>
  <si>
    <t xml:space="preserve">El sucesor identificado debe de tener además del perfil adecuado, resultados claros y medibles respecto a su desempeño. </t>
  </si>
  <si>
    <t>El líder cuenta con un plan de acción ejecutado y con resultados demostrados en la ESB con el paso de los años.</t>
  </si>
  <si>
    <t>Un clima organizacional favorable aumenta la productividad, mejora la retención, fomenta la innovación y la creatividad, y  por consecuencia mejora la calidad del servicio al cliente. Además, contribuye al bienestar y la satisfacción de los colabordores por lo que desarrolla una cultura organizacional sólida y mejora la comunicación interna.</t>
  </si>
  <si>
    <t xml:space="preserve">Además de ser parte fundamental de la filosofía de Scania,  el promover  un ambiente inclusivo y equitativo es una forma de mostrar congruencia con nuestros valores organizacionales. </t>
  </si>
  <si>
    <t>Contar con una estrategia para anticipar las necesidades de competencias y personal es fundamental para satisfacer las demandas del cliente sin comprometer la estabilidad organizacional.</t>
  </si>
  <si>
    <t>El líder cuenta con una planeación estratégica (basada en  una metodología) de su plantilla con base en su estrategia de negocio a corto y largo plazo (+3 años)</t>
  </si>
  <si>
    <t>El líder contribuye a la inclusión de las mujeres  y sus condiciones laborales en su unidad de negocio</t>
  </si>
  <si>
    <t>Retroalimentación</t>
  </si>
  <si>
    <t xml:space="preserve">El líder brinda retroalimentación y los escucha oportunamente a sus colaboradores, además de manera planificada al menos 2 veces por año, cumpliendo con los tiempos establecidos, todo esto utilizando los recursos que la compañía proporciona. </t>
  </si>
  <si>
    <t>El establecer objetivos, restroalimentar y desarrollar al equipo mejora la productividad, retiene al talento, aumenta la motivación y el compromiso, fomenta la innovación, mejora la calidad del trabajo y del servicio al cliente, y prepara a la organización para el futuro.</t>
  </si>
  <si>
    <t xml:space="preserve">Nuestros colaboradores son clave para alcanzar los objetivos organizacionales, son nuestro activo más valioso, y es esencial cuidarlos y apoyarlos para asegurar nuestro éxito; esta es una de las principales responsabilidades del líder. </t>
  </si>
  <si>
    <t>El seguimiento y control de las metas financieras por parte del líder no solo garantiza la estabilidad y el crecimiento de nuestra empresa, sino que también mejora la capacidad del líder para tomar decisiones estratégicas y adaptarse a un entorno competitivo y en constante cambio.</t>
  </si>
  <si>
    <t>Un líder que impulsa su autodesarrollo exhibe compromiso, humildad, proactividad y visión a largo plazo. Este enfoque no solo mejora sus competencias, sino que también inspira a su equipo, promoviendo una cultura organizacional centrada en el crecimiento y la mejora continua. Además, refleja su responsabilidad en la gestión de su propia carrera y desarrollo profesional.</t>
  </si>
  <si>
    <t>% Estrategia 2024</t>
  </si>
  <si>
    <t>% Gestión de Personas</t>
  </si>
  <si>
    <t>% Gestion Financiera</t>
  </si>
  <si>
    <t>% Indicadores BSC</t>
  </si>
  <si>
    <t>% Autodesarrollo</t>
  </si>
  <si>
    <t>RUBRO</t>
  </si>
  <si>
    <t>Gestión de Personas</t>
  </si>
  <si>
    <t>Gestión Financiera</t>
  </si>
  <si>
    <t>Gestión del Negocio</t>
  </si>
  <si>
    <t>% cumplimiento por factor</t>
  </si>
  <si>
    <t>PROMEDIO</t>
  </si>
  <si>
    <t>Puntaje Total:</t>
  </si>
  <si>
    <t>Formato de evaluación de desempeño para líderes de Servicios</t>
  </si>
  <si>
    <t>El líder cuenta con KPIs asociados al seguimiento de desempeño de su equipo</t>
  </si>
  <si>
    <t>Plan de comunicación al equipo</t>
  </si>
  <si>
    <t xml:space="preserve">Fortalezas y áreas de oportunidad del sucesor </t>
  </si>
  <si>
    <t>Plan de desarrollo ejecutado</t>
  </si>
  <si>
    <t>El líder ha dado seguimiento a el plan de desarrollo de su sucesor con base en las fortalezas y oportunidades identificadas</t>
  </si>
  <si>
    <t xml:space="preserve">Tener una rotación controlada es fundamental para la sostenibilidad y el éxito de la organización. Reduce costos, retiene el conocimiento y la experiencia, asegura la calidad del servicio al cliente, y fortalece la cultura y el clima organizacional. </t>
  </si>
  <si>
    <t>Plan de acción e impacto con base al último resultado</t>
  </si>
  <si>
    <t>Planes de desarrollo equipo directo</t>
  </si>
  <si>
    <t>Establecimiento de objetivos</t>
  </si>
  <si>
    <t xml:space="preserve">Estrategia de liderazgo, </t>
  </si>
  <si>
    <t>Modelo de Gobernanza</t>
  </si>
  <si>
    <t>El equipo conoce la estrategia, los principales indicadores en materia de "Gestión de Personas"</t>
  </si>
  <si>
    <t>El líder cuenta con un modelo de gobernanza en cuanto a la "Gestion de Personas" para asegurar que la estartegia se esta siguiendo y esta dando resultados positivos</t>
  </si>
  <si>
    <t>Indicadores financieros</t>
  </si>
  <si>
    <t xml:space="preserve">EL líder cuenta con una metodología para el análisis de los indicadores anteriores y como parte de su estrategia de gobernanza cuenta con estrategias definidas para la mejora de los mismos, lo cual se ve reflejado en los resultados. </t>
  </si>
  <si>
    <t>Competencias  trabajadas</t>
  </si>
  <si>
    <t>El líder es consciente de las competencias que tiene que seguir trabajando y cuenta con un plan de acción para la mejora que está ejecutando</t>
  </si>
  <si>
    <t xml:space="preserve">Estimado líder de servicios, en Scania estamos consientes de que informar a los líderes sobre los indicadores de desempeño de su posición, es decir, de los comportamientos y resultados que se esperan de ellos, proporciona claridad y permite establecer planes de acción para el éxito. Por esta razón contamos con dos instrumentos para su apoyo: 1) El formato de auto-evaluación de líderes 5k+, que nos ayuda a evaluar los comportamientos y habilidades soft que llevan al líder y a su equipo al éxito. Y el presente 2) Formato de evaluación de desempeño de líderes de Servicios, que ayuda a los líderes a identificar el nivel de consistencia entre su desempeño y el desempeño esperado de manera general para la posición, y que acompañan los retos y objetivos particulares asignados por su líder (evaluación adicional en feedback de líder) de acuerdo a los retos de la unidad de negocio. Este documento pretende aportar una guía para establecer conversaciones entre los líderes y sus líderes, Coordinadores de Experiencia, miembros del Board, etc.; que amplíen la visión de los factores a trabajar mediante un plan de acción para la mejora de procesos de gestión del negocio. </t>
  </si>
  <si>
    <t>Promedio ponderado Total:</t>
  </si>
  <si>
    <t>El líder cuenta y da seguimiento a un modelo de gobernanza que asegura la implementación, el desarrollo y seguimiento de la estrategia así como las interacciones con su equipo, una toma de decisiones informada y responsable, y una gestión de riesgos efectiva.</t>
  </si>
  <si>
    <t>El líder ha establecido planes de acción para disminuir sus factores de rotación, da seguimiento y se ve reflejado en la disminución de la misma</t>
  </si>
  <si>
    <t>El líder ha contribuido de manera directa dando seguimiento a las acciones de mejora del clima organizacional y se puede ver el impacto positivo del plan de acción determinado mediante la mejora en los indicadores</t>
  </si>
  <si>
    <t>El líder establece los objetivos anuales en tiempo (dentro del periodo establecido) y forma (SMART)  y da seguimiento a sus colaboradores.</t>
  </si>
  <si>
    <t>Plan de Sucesión para su posición y posiciones clave</t>
  </si>
  <si>
    <t xml:space="preserve">El líder cuenta con un sucesor identificado y si lo no tiene, cuenta con un plan para tenerlo. Lo mismo que para las posiciones claves de su área. </t>
  </si>
  <si>
    <t>El líder ha diseñado planes de desarrollo con su equipo directo con base en sus necesidades y las de la organización y da seguimiento al mismo.</t>
  </si>
  <si>
    <t xml:space="preserve">Seguridad y Salud </t>
  </si>
  <si>
    <t xml:space="preserve">Presenta resultados reducción </t>
  </si>
  <si>
    <t xml:space="preserve">Reglas de Oro </t>
  </si>
  <si>
    <t xml:space="preserve">Balance de vida </t>
  </si>
  <si>
    <t xml:space="preserve">El líder cuenta con una estrategia trabajada en conjunto con el equipo para contribuir positivamente al Balance de Vida en su área, así que también da seguimiento a la misma. </t>
  </si>
  <si>
    <t xml:space="preserve">El líder conoce los resultados de la ESB, Balance de Vida y si aplica en alguna otra herramienta implementada por la organización o el líder. </t>
  </si>
  <si>
    <t xml:space="preserve">El líder conoce, promueve y asegura el cumplimiento de las Reglas de Oro. </t>
  </si>
  <si>
    <t xml:space="preserve">El líder conoce y sabe interpretar los principales indicadores financieros establecidos por la compañía. </t>
  </si>
  <si>
    <t xml:space="preserve">El líder muestra que los indicadores anteriormente mencionados  se encuentran al menos en el mínimo deseado del estándar establecido para Scania. </t>
  </si>
  <si>
    <t>Indicadores positivos. (Estándar Scania)</t>
  </si>
  <si>
    <t>Análisis de Indicadores</t>
  </si>
  <si>
    <t>Indicadores,Focus Areas y Objetivos</t>
  </si>
  <si>
    <t xml:space="preserve">El líder conoce la estrategia, los estandares de los indicadores, focus areas y los objetivos Globales en Scania de su área  y da seguimiento a los mismos. </t>
  </si>
  <si>
    <t>Cuidar los indicadores del negocio y la alaineación global es esencial para la evaluación continua, la toma de decisiones informadas, la optimización de recursos, la mejora constante y la competitividad en el mercado, además de asegurar el cumplimiento del estándar de calidad establecido por Scania.</t>
  </si>
  <si>
    <t xml:space="preserve">La estrategia implementada (planes de acción) ha tenido efectos en el indicador de Balance de Vida en la ESB y en caso de aplicar las otras herramientas implementadas. </t>
  </si>
  <si>
    <t xml:space="preserve">Además de ser parte fundamental de nuestra filosofia organizacional el mantener un bajo índice de accidentabilidad y un correcto balance de vida para nuestros colaboradores es esencial para el éxito y la sostenibilidad de la empresa. Al hacerlo, protegemos a nuestros colaboradores, cumplimos con las regulaciones legales y evitamos costos innecesarios. Además, una fuerza laboral segura y saludable es más productiva. Cuidar de la seguridad y salud no solo es una responsabilidad moral como líder, sino también una estrategia  para el éxito organizacional a largo plazo. </t>
  </si>
  <si>
    <t>Estrategia financiera</t>
  </si>
  <si>
    <t>Con base a los objetivos y la realidad, el líder establece una estrategia para lograr los resultados financieros de su unidad de negocio a corto y largo plazo y da seguimiento a la misma. Lleva a cabo el correcto seguimiento y control de su presupuesto.</t>
  </si>
  <si>
    <t>El líder cuenta con una estrategia definida para optimizar el desempeño (seguimiento)  y desarrollo del equipo basado en los indicadores proporcionados por People Experience. (Por lo menos, todos los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</si>
</sst>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rgb="FF000000"/>
      <name val="Arial"/>
      <family val="2"/>
      <scheme val="minor"/>
    </font>
    <font>
      <sz val="11"/>
      <color theme="1"/>
      <name val="Arial"/>
      <family val="2"/>
      <scheme val="minor"/>
    </font>
    <font>
      <b/>
      <sz val="14"/>
      <color theme="1"/>
      <name val="Arial"/>
      <family val="2"/>
      <scheme val="minor"/>
    </font>
    <font>
      <sz val="8"/>
      <name val="Arial"/>
      <family val="2"/>
      <scheme val="minor"/>
    </font>
    <font>
      <b/>
      <sz val="10"/>
      <color theme="0"/>
      <name val="Scania Office"/>
    </font>
    <font>
      <b/>
      <sz val="12"/>
      <color theme="0"/>
      <name val="Scania Office"/>
    </font>
    <font>
      <b/>
      <sz val="14"/>
      <color theme="0"/>
      <name val="Scania Office"/>
    </font>
    <font>
      <b/>
      <sz val="12"/>
      <color theme="1"/>
      <name val="Scania Office"/>
    </font>
    <font>
      <b/>
      <sz val="14"/>
      <color rgb="FF000000"/>
      <name val="Scania Office"/>
    </font>
    <font>
      <b/>
      <sz val="16"/>
      <color rgb="FF000000"/>
      <name val="Scania Office"/>
    </font>
    <font>
      <sz val="11"/>
      <color theme="0"/>
      <name val="Scania Office"/>
    </font>
    <font>
      <sz val="12"/>
      <color theme="0"/>
      <name val="Scania Office"/>
    </font>
    <font>
      <b/>
      <sz val="12"/>
      <color rgb="FFFFFFFF"/>
      <name val="Scania Office"/>
    </font>
    <font>
      <sz val="11"/>
      <color rgb="FFFFFFFF"/>
      <name val="Scania Office"/>
    </font>
    <font>
      <b/>
      <sz val="22"/>
      <color theme="0"/>
      <name val="Scania Office"/>
    </font>
    <font>
      <sz val="12"/>
      <color theme="1"/>
      <name val="Scania Office"/>
    </font>
    <font>
      <b/>
      <sz val="20"/>
      <color theme="0"/>
      <name val="Scania Office"/>
    </font>
    <font>
      <b/>
      <sz val="14"/>
      <name val="Scania Office"/>
    </font>
    <font>
      <sz val="11"/>
      <name val="Arial"/>
      <family val="2"/>
      <scheme val="minor"/>
    </font>
    <font>
      <b/>
      <sz val="28"/>
      <name val="Scania Office"/>
    </font>
    <font>
      <sz val="11"/>
      <name val="Scania Office"/>
    </font>
    <font>
      <sz val="11"/>
      <color rgb="FF000000"/>
      <name val="Arial"/>
      <family val="2"/>
      <scheme val="minor"/>
    </font>
    <font>
      <b/>
      <sz val="14"/>
      <color theme="3" tint="-0.249977111117893"/>
      <name val="Scania Office"/>
    </font>
    <font>
      <sz val="11"/>
      <color theme="4" tint="0.499984740745262"/>
      <name val="Arial"/>
      <family val="2"/>
      <scheme val="minor"/>
    </font>
    <font>
      <sz val="11"/>
      <color theme="4" tint="0.249977111117893"/>
      <name val="Arial"/>
      <family val="2"/>
      <scheme val="minor"/>
    </font>
    <font>
      <b/>
      <sz val="11"/>
      <color theme="0"/>
      <name val="Scania Office"/>
    </font>
  </fonts>
  <fills count="12">
    <fill>
      <patternFill patternType="none"/>
    </fill>
    <fill>
      <patternFill patternType="gray125"/>
    </fill>
    <fill>
      <patternFill patternType="solid">
        <fgColor theme="4" tint="0.79998168889431442"/>
        <bgColor theme="4" tint="0.79998168889431442"/>
      </patternFill>
    </fill>
    <fill>
      <patternFill patternType="solid">
        <fgColor theme="4" tint="9.9978637043366805E-2"/>
        <bgColor indexed="64"/>
      </patternFill>
    </fill>
    <fill>
      <patternFill patternType="solid">
        <fgColor rgb="FF94A596"/>
        <bgColor indexed="64"/>
      </patternFill>
    </fill>
    <fill>
      <patternFill patternType="solid">
        <fgColor rgb="FFCEB888"/>
        <bgColor indexed="64"/>
      </patternFill>
    </fill>
    <fill>
      <patternFill patternType="solid">
        <fgColor rgb="FF2C5234"/>
        <bgColor indexed="64"/>
      </patternFill>
    </fill>
    <fill>
      <patternFill patternType="solid">
        <fgColor rgb="FFE35205"/>
        <bgColor indexed="64"/>
      </patternFill>
    </fill>
    <fill>
      <patternFill patternType="solid">
        <fgColor rgb="FF041E42"/>
        <bgColor indexed="64"/>
      </patternFill>
    </fill>
    <fill>
      <patternFill patternType="solid">
        <fgColor rgb="FF97999B"/>
        <bgColor indexed="64"/>
      </patternFill>
    </fill>
    <fill>
      <patternFill patternType="solid">
        <fgColor rgb="FF00B05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9" fontId="21" fillId="0" borderId="0" applyFont="0" applyFill="0" applyBorder="0" applyAlignment="0" applyProtection="0"/>
  </cellStyleXfs>
  <cellXfs count="120">
    <xf numFmtId="0" fontId="0" fillId="0" borderId="0" xfId="0"/>
    <xf numFmtId="0" fontId="0" fillId="0" borderId="0" xfId="0"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Border="1" applyAlignment="1">
      <alignment vertical="center"/>
    </xf>
    <xf numFmtId="0" fontId="2" fillId="0" borderId="5" xfId="0" applyFont="1" applyBorder="1" applyAlignment="1">
      <alignment horizontal="center"/>
    </xf>
    <xf numFmtId="0" fontId="2" fillId="0" borderId="0" xfId="0" applyFont="1" applyBorder="1" applyAlignment="1">
      <alignment horizontal="center"/>
    </xf>
    <xf numFmtId="0" fontId="0" fillId="0" borderId="6" xfId="0" applyBorder="1"/>
    <xf numFmtId="0" fontId="0" fillId="0" borderId="5" xfId="0" applyBorder="1"/>
    <xf numFmtId="0" fontId="0" fillId="0" borderId="0" xfId="0" applyBorder="1"/>
    <xf numFmtId="0" fontId="0" fillId="0" borderId="5" xfId="0" applyFill="1" applyBorder="1" applyAlignment="1">
      <alignment vertical="center"/>
    </xf>
    <xf numFmtId="0" fontId="7" fillId="0" borderId="5" xfId="0" applyFont="1" applyBorder="1" applyAlignment="1">
      <alignment horizontal="center" vertical="center"/>
    </xf>
    <xf numFmtId="0" fontId="0" fillId="0" borderId="0" xfId="0" applyBorder="1" applyAlignment="1">
      <alignment vertical="center" wrapText="1"/>
    </xf>
    <xf numFmtId="0" fontId="1" fillId="2" borderId="19" xfId="0" applyFont="1" applyFill="1" applyBorder="1"/>
    <xf numFmtId="0" fontId="1" fillId="2" borderId="20" xfId="0" applyFont="1" applyFill="1" applyBorder="1"/>
    <xf numFmtId="0" fontId="1" fillId="0" borderId="19" xfId="0" applyFont="1" applyBorder="1"/>
    <xf numFmtId="0" fontId="1" fillId="0" borderId="20" xfId="0" applyFont="1" applyBorder="1"/>
    <xf numFmtId="0" fontId="10" fillId="5" borderId="16" xfId="0"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vertical="center"/>
    </xf>
    <xf numFmtId="0" fontId="5" fillId="0" borderId="5"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1" fillId="0" borderId="5"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lignment horizontal="right" vertical="center" wrapText="1"/>
    </xf>
    <xf numFmtId="0" fontId="10" fillId="4" borderId="1" xfId="0" applyFont="1" applyFill="1" applyBorder="1" applyAlignment="1">
      <alignment vertical="center" wrapText="1"/>
    </xf>
    <xf numFmtId="0" fontId="13" fillId="9" borderId="1" xfId="0" applyFont="1" applyFill="1" applyBorder="1" applyAlignment="1">
      <alignment vertical="center" wrapText="1"/>
    </xf>
    <xf numFmtId="0" fontId="10" fillId="4" borderId="1" xfId="0" applyFont="1" applyFill="1" applyBorder="1" applyAlignment="1">
      <alignment vertical="center"/>
    </xf>
    <xf numFmtId="0" fontId="4" fillId="8" borderId="17" xfId="0" applyFont="1" applyFill="1" applyBorder="1" applyAlignment="1">
      <alignment horizontal="center" vertical="center" wrapText="1"/>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8" fillId="0" borderId="22" xfId="0" applyFont="1" applyBorder="1" applyAlignment="1">
      <alignment horizontal="right" vertical="center" wrapText="1"/>
    </xf>
    <xf numFmtId="0" fontId="8" fillId="0" borderId="24" xfId="0" applyFont="1" applyBorder="1" applyAlignment="1">
      <alignment horizontal="right" vertical="center" wrapText="1"/>
    </xf>
    <xf numFmtId="0" fontId="8" fillId="0" borderId="0" xfId="0" applyFont="1" applyBorder="1" applyAlignment="1">
      <alignment horizontal="right" vertical="center" wrapText="1"/>
    </xf>
    <xf numFmtId="0" fontId="8" fillId="0" borderId="6" xfId="0" applyFont="1" applyBorder="1" applyAlignment="1">
      <alignment horizontal="center" vertical="center"/>
    </xf>
    <xf numFmtId="0" fontId="6" fillId="8" borderId="25" xfId="0" applyFont="1" applyFill="1" applyBorder="1" applyAlignment="1">
      <alignment horizontal="center" vertical="center"/>
    </xf>
    <xf numFmtId="0" fontId="15" fillId="0" borderId="5"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6" xfId="0" applyFont="1" applyBorder="1" applyAlignment="1">
      <alignment horizontal="justify" vertical="center" wrapText="1"/>
    </xf>
    <xf numFmtId="9" fontId="0" fillId="0" borderId="0" xfId="0" applyNumberFormat="1"/>
    <xf numFmtId="0" fontId="0" fillId="0" borderId="1" xfId="0" applyBorder="1"/>
    <xf numFmtId="0" fontId="18" fillId="0" borderId="1" xfId="0" applyFont="1" applyBorder="1"/>
    <xf numFmtId="9" fontId="0" fillId="0" borderId="1" xfId="0" applyNumberFormat="1" applyBorder="1"/>
    <xf numFmtId="0" fontId="0" fillId="0" borderId="1" xfId="0" applyBorder="1" applyAlignment="1">
      <alignment horizontal="center" vertical="center"/>
    </xf>
    <xf numFmtId="0" fontId="0" fillId="0" borderId="27" xfId="0" applyFill="1" applyBorder="1"/>
    <xf numFmtId="0" fontId="0" fillId="10" borderId="1" xfId="0" applyFill="1" applyBorder="1"/>
    <xf numFmtId="2" fontId="0" fillId="11" borderId="1" xfId="0" applyNumberFormat="1" applyFill="1" applyBorder="1"/>
    <xf numFmtId="9" fontId="0" fillId="10" borderId="1" xfId="0" applyNumberFormat="1" applyFill="1" applyBorder="1"/>
    <xf numFmtId="0" fontId="20" fillId="0" borderId="8" xfId="0" applyFont="1" applyBorder="1" applyAlignment="1">
      <alignment horizontal="left" vertical="center" wrapText="1"/>
    </xf>
    <xf numFmtId="0" fontId="17" fillId="0" borderId="8" xfId="0" applyFont="1" applyBorder="1" applyAlignment="1">
      <alignment horizontal="center" vertical="center"/>
    </xf>
    <xf numFmtId="9" fontId="17" fillId="0" borderId="8" xfId="0" applyNumberFormat="1" applyFont="1" applyBorder="1" applyAlignment="1">
      <alignment horizontal="center" vertical="center"/>
    </xf>
    <xf numFmtId="0" fontId="20" fillId="0" borderId="6" xfId="0" applyFont="1" applyFill="1" applyBorder="1" applyAlignment="1">
      <alignment horizontal="left" vertical="center" wrapText="1"/>
    </xf>
    <xf numFmtId="0" fontId="20" fillId="0" borderId="6" xfId="0" applyFont="1" applyBorder="1" applyAlignment="1">
      <alignment horizontal="left" vertical="center" wrapText="1"/>
    </xf>
    <xf numFmtId="9" fontId="0" fillId="0" borderId="1" xfId="1" applyFont="1" applyBorder="1"/>
    <xf numFmtId="0" fontId="0" fillId="10" borderId="30" xfId="0" applyFill="1" applyBorder="1"/>
    <xf numFmtId="0" fontId="0" fillId="11" borderId="30" xfId="0" applyFill="1" applyBorder="1"/>
    <xf numFmtId="0" fontId="0" fillId="0" borderId="31" xfId="0" applyBorder="1"/>
    <xf numFmtId="0" fontId="18" fillId="0" borderId="0" xfId="0" applyFont="1" applyBorder="1"/>
    <xf numFmtId="0" fontId="0" fillId="0" borderId="0" xfId="0" applyBorder="1" applyAlignment="1">
      <alignment horizontal="center" vertical="center"/>
    </xf>
    <xf numFmtId="164" fontId="0" fillId="0" borderId="0" xfId="1" applyNumberFormat="1" applyFont="1" applyBorder="1"/>
    <xf numFmtId="9" fontId="0" fillId="0" borderId="0" xfId="0" applyNumberFormat="1" applyBorder="1"/>
    <xf numFmtId="0" fontId="23" fillId="0" borderId="0" xfId="0" applyFont="1" applyAlignment="1">
      <alignment vertical="center"/>
    </xf>
    <xf numFmtId="0" fontId="24" fillId="0" borderId="0" xfId="0" applyFont="1" applyAlignment="1">
      <alignment vertical="center"/>
    </xf>
    <xf numFmtId="10" fontId="24" fillId="0" borderId="0" xfId="0" applyNumberFormat="1" applyFont="1" applyAlignment="1">
      <alignment vertical="center"/>
    </xf>
    <xf numFmtId="0" fontId="25" fillId="7" borderId="1" xfId="0" applyFont="1" applyFill="1" applyBorder="1" applyAlignment="1">
      <alignment vertical="center" wrapText="1"/>
    </xf>
    <xf numFmtId="0" fontId="10" fillId="7" borderId="1" xfId="0" applyFont="1" applyFill="1" applyBorder="1" applyAlignment="1">
      <alignment vertical="center" wrapText="1"/>
    </xf>
    <xf numFmtId="0" fontId="10" fillId="6" borderId="1" xfId="0" applyFont="1" applyFill="1" applyBorder="1" applyAlignment="1">
      <alignment vertical="center" wrapText="1"/>
    </xf>
    <xf numFmtId="0" fontId="10" fillId="5" borderId="26"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8" fillId="0" borderId="7" xfId="0" applyFont="1" applyBorder="1" applyAlignment="1">
      <alignment horizontal="right" vertical="center" wrapText="1"/>
    </xf>
    <xf numFmtId="0" fontId="8" fillId="0" borderId="1" xfId="0" applyFont="1" applyBorder="1" applyAlignment="1">
      <alignment horizontal="right" vertical="center" wrapText="1"/>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2" fillId="9" borderId="7"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164" fontId="19" fillId="0" borderId="24" xfId="1" applyNumberFormat="1" applyFont="1" applyBorder="1" applyAlignment="1">
      <alignment horizontal="center" vertical="center"/>
    </xf>
    <xf numFmtId="164" fontId="19" fillId="0" borderId="0" xfId="1" applyNumberFormat="1" applyFont="1" applyBorder="1" applyAlignment="1">
      <alignment horizontal="center" vertical="center"/>
    </xf>
    <xf numFmtId="164" fontId="19" fillId="0" borderId="6" xfId="1" applyNumberFormat="1" applyFont="1" applyBorder="1" applyAlignment="1">
      <alignment horizontal="center" vertical="center"/>
    </xf>
    <xf numFmtId="164" fontId="19" fillId="0" borderId="29" xfId="1" applyNumberFormat="1" applyFont="1" applyBorder="1" applyAlignment="1">
      <alignment horizontal="center" vertical="center"/>
    </xf>
    <xf numFmtId="164" fontId="19" fillId="0" borderId="10" xfId="1" applyNumberFormat="1" applyFont="1" applyBorder="1" applyAlignment="1">
      <alignment horizontal="center" vertical="center"/>
    </xf>
    <xf numFmtId="164" fontId="19" fillId="0" borderId="11" xfId="1" applyNumberFormat="1" applyFont="1" applyBorder="1" applyAlignment="1">
      <alignment horizontal="center" vertical="center"/>
    </xf>
    <xf numFmtId="0" fontId="13" fillId="9"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7"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22" fillId="0" borderId="7" xfId="0" applyFont="1" applyBorder="1" applyAlignment="1">
      <alignment horizontal="right" vertical="center" wrapText="1"/>
    </xf>
    <xf numFmtId="0" fontId="22" fillId="0" borderId="1" xfId="0" applyFont="1" applyBorder="1" applyAlignment="1">
      <alignment horizontal="right" vertical="center" wrapText="1"/>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7" xfId="0" applyFont="1" applyFill="1" applyBorder="1" applyAlignment="1">
      <alignment horizontal="center" vertical="center"/>
    </xf>
    <xf numFmtId="0" fontId="15" fillId="0" borderId="12"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14" xfId="0" applyFont="1" applyBorder="1" applyAlignment="1">
      <alignment horizontal="justify" vertical="center" wrapText="1"/>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5"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9" xfId="0" applyFont="1" applyFill="1" applyBorder="1" applyAlignment="1">
      <alignment horizontal="center" vertical="center"/>
    </xf>
    <xf numFmtId="0" fontId="14" fillId="8" borderId="10" xfId="0" applyFont="1" applyFill="1" applyBorder="1" applyAlignment="1">
      <alignment horizontal="center" vertical="center"/>
    </xf>
    <xf numFmtId="0" fontId="14" fillId="8" borderId="11" xfId="0" applyFont="1" applyFill="1" applyBorder="1" applyAlignment="1">
      <alignment horizontal="center" vertical="center"/>
    </xf>
    <xf numFmtId="0" fontId="5" fillId="4" borderId="7" xfId="0" applyFont="1" applyFill="1" applyBorder="1" applyAlignment="1">
      <alignment horizontal="center" vertical="center"/>
    </xf>
    <xf numFmtId="0" fontId="5" fillId="5" borderId="1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7" fillId="0" borderId="7" xfId="0" applyFont="1" applyBorder="1" applyAlignment="1">
      <alignment horizontal="right" vertical="center" wrapText="1"/>
    </xf>
    <xf numFmtId="0" fontId="17" fillId="0" borderId="1" xfId="0" applyFont="1" applyBorder="1" applyAlignment="1">
      <alignment horizontal="right" vertical="center" wrapText="1"/>
    </xf>
    <xf numFmtId="0" fontId="10" fillId="5" borderId="16" xfId="0" applyFont="1" applyFill="1" applyBorder="1" applyAlignment="1">
      <alignment horizontal="left" vertical="center" wrapText="1"/>
    </xf>
  </cellXfs>
  <cellStyles count="2">
    <cellStyle name="Normal" xfId="0" builtinId="0" customBuiltin="1"/>
    <cellStyle name="Percent" xfId="1" builtinId="5"/>
  </cellStyles>
  <dxfs count="0"/>
  <tableStyles count="0" defaultTableStyle="TableStyleMedium2" defaultPivotStyle="PivotStyleLight16"/>
  <colors>
    <mruColors>
      <color rgb="FF97999B"/>
      <color rgb="FF2C5234"/>
      <color rgb="FFE35205"/>
      <color rgb="FFCEB888"/>
      <color rgb="FF94A596"/>
      <color rgb="FF041E42"/>
      <color rgb="FFFF6600"/>
      <color rgb="FFC8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r>
              <a:rPr lang="en-US"/>
              <a:t>% Cumplimiento por factor</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Lista!$F$1</c:f>
              <c:strCache>
                <c:ptCount val="1"/>
                <c:pt idx="0">
                  <c:v>% cumplimiento por factor</c:v>
                </c:pt>
              </c:strCache>
            </c:strRef>
          </c:tx>
          <c:spPr>
            <a:solidFill>
              <a:schemeClr val="accent1"/>
            </a:solidFill>
            <a:ln>
              <a:noFill/>
            </a:ln>
            <a:effectLst/>
          </c:spPr>
          <c:invertIfNegative val="0"/>
          <c:dPt>
            <c:idx val="0"/>
            <c:invertIfNegative val="0"/>
            <c:bubble3D val="0"/>
            <c:spPr>
              <a:solidFill>
                <a:srgbClr val="94A596"/>
              </a:solidFill>
              <a:ln>
                <a:noFill/>
              </a:ln>
              <a:effectLst/>
            </c:spPr>
            <c:extLst>
              <c:ext xmlns:c16="http://schemas.microsoft.com/office/drawing/2014/chart" uri="{C3380CC4-5D6E-409C-BE32-E72D297353CC}">
                <c16:uniqueId val="{00000001-1C59-4200-8DB9-6F3D93984CCF}"/>
              </c:ext>
            </c:extLst>
          </c:dPt>
          <c:dPt>
            <c:idx val="1"/>
            <c:invertIfNegative val="0"/>
            <c:bubble3D val="0"/>
            <c:spPr>
              <a:solidFill>
                <a:srgbClr val="CEB888"/>
              </a:solidFill>
              <a:ln>
                <a:noFill/>
              </a:ln>
              <a:effectLst/>
            </c:spPr>
            <c:extLst>
              <c:ext xmlns:c16="http://schemas.microsoft.com/office/drawing/2014/chart" uri="{C3380CC4-5D6E-409C-BE32-E72D297353CC}">
                <c16:uniqueId val="{00000003-1C59-4200-8DB9-6F3D93984CCF}"/>
              </c:ext>
            </c:extLst>
          </c:dPt>
          <c:dPt>
            <c:idx val="2"/>
            <c:invertIfNegative val="0"/>
            <c:bubble3D val="0"/>
            <c:spPr>
              <a:solidFill>
                <a:srgbClr val="E35205"/>
              </a:solidFill>
              <a:ln>
                <a:noFill/>
              </a:ln>
              <a:effectLst/>
            </c:spPr>
            <c:extLst>
              <c:ext xmlns:c16="http://schemas.microsoft.com/office/drawing/2014/chart" uri="{C3380CC4-5D6E-409C-BE32-E72D297353CC}">
                <c16:uniqueId val="{00000004-1C59-4200-8DB9-6F3D93984CCF}"/>
              </c:ext>
            </c:extLst>
          </c:dPt>
          <c:dPt>
            <c:idx val="3"/>
            <c:invertIfNegative val="0"/>
            <c:bubble3D val="0"/>
            <c:spPr>
              <a:solidFill>
                <a:srgbClr val="2C5234"/>
              </a:solidFill>
              <a:ln>
                <a:noFill/>
              </a:ln>
              <a:effectLst/>
            </c:spPr>
            <c:extLst>
              <c:ext xmlns:c16="http://schemas.microsoft.com/office/drawing/2014/chart" uri="{C3380CC4-5D6E-409C-BE32-E72D297353CC}">
                <c16:uniqueId val="{00000005-1C59-4200-8DB9-6F3D93984CCF}"/>
              </c:ext>
            </c:extLst>
          </c:dPt>
          <c:dPt>
            <c:idx val="4"/>
            <c:invertIfNegative val="0"/>
            <c:bubble3D val="0"/>
            <c:spPr>
              <a:solidFill>
                <a:srgbClr val="97999B"/>
              </a:solidFill>
              <a:ln>
                <a:noFill/>
              </a:ln>
              <a:effectLst/>
            </c:spPr>
            <c:extLst>
              <c:ext xmlns:c16="http://schemas.microsoft.com/office/drawing/2014/chart" uri="{C3380CC4-5D6E-409C-BE32-E72D297353CC}">
                <c16:uniqueId val="{00000006-1C59-4200-8DB9-6F3D93984CCF}"/>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Scania Office"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Lista!$E$2:$E$6</c:f>
              <c:strCache>
                <c:ptCount val="5"/>
                <c:pt idx="0">
                  <c:v>Estrategia</c:v>
                </c:pt>
                <c:pt idx="1">
                  <c:v>Gestión de Personas</c:v>
                </c:pt>
                <c:pt idx="2">
                  <c:v>Gestión Financiera</c:v>
                </c:pt>
                <c:pt idx="3">
                  <c:v>Gestión del Negocio</c:v>
                </c:pt>
                <c:pt idx="4">
                  <c:v>Autodesarrollo</c:v>
                </c:pt>
              </c:strCache>
            </c:strRef>
          </c:cat>
          <c:val>
            <c:numRef>
              <c:f>Lista!$F$2:$F$6</c:f>
              <c:numCache>
                <c:formatCode>0%</c:formatCode>
                <c:ptCount val="5"/>
                <c:pt idx="0">
                  <c:v>1</c:v>
                </c:pt>
                <c:pt idx="1">
                  <c:v>1.0869565217391304</c:v>
                </c:pt>
                <c:pt idx="2">
                  <c:v>1.3333333333333333</c:v>
                </c:pt>
                <c:pt idx="3">
                  <c:v>1</c:v>
                </c:pt>
                <c:pt idx="4">
                  <c:v>1</c:v>
                </c:pt>
              </c:numCache>
            </c:numRef>
          </c:val>
          <c:extLst>
            <c:ext xmlns:c16="http://schemas.microsoft.com/office/drawing/2014/chart" uri="{C3380CC4-5D6E-409C-BE32-E72D297353CC}">
              <c16:uniqueId val="{00000002-1C59-4200-8DB9-6F3D93984CCF}"/>
            </c:ext>
          </c:extLst>
        </c:ser>
        <c:dLbls>
          <c:showLegendKey val="0"/>
          <c:showVal val="0"/>
          <c:showCatName val="0"/>
          <c:showSerName val="0"/>
          <c:showPercent val="0"/>
          <c:showBubbleSize val="0"/>
        </c:dLbls>
        <c:gapWidth val="219"/>
        <c:overlap val="-27"/>
        <c:axId val="808884768"/>
        <c:axId val="808885128"/>
      </c:barChart>
      <c:catAx>
        <c:axId val="80888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Scania Office" panose="00000500000000000000" pitchFamily="2" charset="0"/>
                <a:ea typeface="+mn-ea"/>
                <a:cs typeface="+mn-cs"/>
              </a:defRPr>
            </a:pPr>
            <a:endParaRPr lang="es-MX"/>
          </a:p>
        </c:txPr>
        <c:crossAx val="808885128"/>
        <c:crosses val="autoZero"/>
        <c:auto val="1"/>
        <c:lblAlgn val="ctr"/>
        <c:lblOffset val="100"/>
        <c:noMultiLvlLbl val="0"/>
      </c:catAx>
      <c:valAx>
        <c:axId val="808885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crossAx val="808884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r>
              <a:rPr lang="es-MX" sz="2400">
                <a:latin typeface="Scania Office" panose="00000500000000000000" pitchFamily="2" charset="0"/>
              </a:rPr>
              <a:t>Promedio ponderado de cumplimiento</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endParaRPr lang="es-MX"/>
        </a:p>
      </c:txPr>
    </c:title>
    <c:autoTitleDeleted val="0"/>
    <c:plotArea>
      <c:layout/>
      <c:doughnutChart>
        <c:varyColors val="0"/>
        <c:ser>
          <c:idx val="0"/>
          <c:order val="0"/>
          <c:tx>
            <c:v>Promedio ponderado de cumplimiento</c:v>
          </c:tx>
          <c:spPr>
            <a:solidFill>
              <a:schemeClr val="accent1"/>
            </a:solidFill>
            <a:ln w="19050">
              <a:solidFill>
                <a:schemeClr val="lt1"/>
              </a:solidFill>
            </a:ln>
            <a:effectLst/>
          </c:spPr>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00-8591-4130-BB5E-B8257F8E456D}"/>
            </c:ext>
          </c:extLst>
        </c:ser>
        <c:dLbls>
          <c:showLegendKey val="0"/>
          <c:showVal val="0"/>
          <c:showCatName val="0"/>
          <c:showSerName val="0"/>
          <c:showPercent val="0"/>
          <c:showBubbleSize val="0"/>
          <c:showLeaderLines val="1"/>
        </c:dLbls>
        <c:firstSliceAng val="0"/>
        <c:holeSize val="70"/>
      </c:doughnutChart>
      <c:doughnutChart>
        <c:varyColors val="0"/>
        <c:ser>
          <c:idx val="1"/>
          <c:order val="1"/>
          <c:tx>
            <c:v>promedio</c:v>
          </c:tx>
          <c:spPr>
            <a:solidFill>
              <a:schemeClr val="accent2"/>
            </a:solidFill>
            <a:ln w="19050">
              <a:solidFill>
                <a:schemeClr val="lt1"/>
              </a:solidFill>
            </a:ln>
            <a:effectLst/>
          </c:spPr>
          <c:dPt>
            <c:idx val="0"/>
            <c:bubble3D val="0"/>
            <c:spPr>
              <a:noFill/>
              <a:ln w="19050">
                <a:solidFill>
                  <a:schemeClr val="lt1"/>
                </a:solidFill>
              </a:ln>
              <a:effectLst/>
            </c:spPr>
            <c:extLst>
              <c:ext xmlns:c16="http://schemas.microsoft.com/office/drawing/2014/chart" uri="{C3380CC4-5D6E-409C-BE32-E72D297353CC}">
                <c16:uniqueId val="{00000002-8591-4130-BB5E-B8257F8E456D}"/>
              </c:ext>
            </c:extLst>
          </c:dPt>
          <c:dPt>
            <c:idx val="1"/>
            <c:bubble3D val="0"/>
            <c:spPr>
              <a:solidFill>
                <a:schemeClr val="bg1">
                  <a:alpha val="80000"/>
                </a:schemeClr>
              </a:solidFill>
              <a:ln w="19050">
                <a:solidFill>
                  <a:schemeClr val="lt1"/>
                </a:solidFill>
              </a:ln>
              <a:effectLst/>
            </c:spPr>
            <c:extLst>
              <c:ext xmlns:c16="http://schemas.microsoft.com/office/drawing/2014/chart" uri="{C3380CC4-5D6E-409C-BE32-E72D297353CC}">
                <c16:uniqueId val="{00000004-8591-4130-BB5E-B8257F8E456D}"/>
              </c:ext>
            </c:extLst>
          </c:dPt>
          <c:val>
            <c:numRef>
              <c:f>Lista!$P$2:$Q$2</c:f>
              <c:numCache>
                <c:formatCode>0%</c:formatCode>
                <c:ptCount val="2"/>
                <c:pt idx="0">
                  <c:v>1.0945652173913043</c:v>
                </c:pt>
                <c:pt idx="1">
                  <c:v>-9.4565217391304301E-2</c:v>
                </c:pt>
              </c:numCache>
            </c:numRef>
          </c:val>
          <c:extLst>
            <c:ext xmlns:c16="http://schemas.microsoft.com/office/drawing/2014/chart" uri="{C3380CC4-5D6E-409C-BE32-E72D297353CC}">
              <c16:uniqueId val="{00000005-8591-4130-BB5E-B8257F8E456D}"/>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Lista!$F$1</c:f>
              <c:strCache>
                <c:ptCount val="1"/>
                <c:pt idx="0">
                  <c:v>% cumplimiento por factor</c:v>
                </c:pt>
              </c:strCache>
            </c:strRef>
          </c:tx>
          <c:spPr>
            <a:solidFill>
              <a:schemeClr val="accent1"/>
            </a:solidFill>
            <a:ln>
              <a:noFill/>
            </a:ln>
            <a:effectLst/>
          </c:spPr>
          <c:invertIfNegative val="0"/>
          <c:dPt>
            <c:idx val="0"/>
            <c:invertIfNegative val="0"/>
            <c:bubble3D val="0"/>
            <c:spPr>
              <a:solidFill>
                <a:srgbClr val="94A596"/>
              </a:solidFill>
              <a:ln>
                <a:noFill/>
              </a:ln>
              <a:effectLst/>
            </c:spPr>
            <c:extLst>
              <c:ext xmlns:c16="http://schemas.microsoft.com/office/drawing/2014/chart" uri="{C3380CC4-5D6E-409C-BE32-E72D297353CC}">
                <c16:uniqueId val="{00000001-192F-4812-9314-3E0A6ED4D1BA}"/>
              </c:ext>
            </c:extLst>
          </c:dPt>
          <c:cat>
            <c:strRef>
              <c:f>Lista!$E$2:$E$6</c:f>
              <c:strCache>
                <c:ptCount val="5"/>
                <c:pt idx="0">
                  <c:v>Estrategia</c:v>
                </c:pt>
                <c:pt idx="1">
                  <c:v>Gestión de Personas</c:v>
                </c:pt>
                <c:pt idx="2">
                  <c:v>Gestión Financiera</c:v>
                </c:pt>
                <c:pt idx="3">
                  <c:v>Gestión del Negocio</c:v>
                </c:pt>
                <c:pt idx="4">
                  <c:v>Autodesarrollo</c:v>
                </c:pt>
              </c:strCache>
            </c:strRef>
          </c:cat>
          <c:val>
            <c:numRef>
              <c:f>Lista!$F$2:$F$6</c:f>
              <c:numCache>
                <c:formatCode>0%</c:formatCode>
                <c:ptCount val="5"/>
                <c:pt idx="0">
                  <c:v>1</c:v>
                </c:pt>
                <c:pt idx="1">
                  <c:v>1.0869565217391304</c:v>
                </c:pt>
                <c:pt idx="2">
                  <c:v>1.3333333333333333</c:v>
                </c:pt>
                <c:pt idx="3">
                  <c:v>1</c:v>
                </c:pt>
                <c:pt idx="4">
                  <c:v>1</c:v>
                </c:pt>
              </c:numCache>
            </c:numRef>
          </c:val>
          <c:extLst>
            <c:ext xmlns:c16="http://schemas.microsoft.com/office/drawing/2014/chart" uri="{C3380CC4-5D6E-409C-BE32-E72D297353CC}">
              <c16:uniqueId val="{00000000-192F-4812-9314-3E0A6ED4D1BA}"/>
            </c:ext>
          </c:extLst>
        </c:ser>
        <c:dLbls>
          <c:showLegendKey val="0"/>
          <c:showVal val="0"/>
          <c:showCatName val="0"/>
          <c:showSerName val="0"/>
          <c:showPercent val="0"/>
          <c:showBubbleSize val="0"/>
        </c:dLbls>
        <c:gapWidth val="219"/>
        <c:overlap val="-27"/>
        <c:axId val="808884768"/>
        <c:axId val="808885128"/>
      </c:barChart>
      <c:catAx>
        <c:axId val="80888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08885128"/>
        <c:crosses val="autoZero"/>
        <c:auto val="1"/>
        <c:lblAlgn val="ctr"/>
        <c:lblOffset val="100"/>
        <c:noMultiLvlLbl val="0"/>
      </c:catAx>
      <c:valAx>
        <c:axId val="808885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08884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Promedio ponderado de cumplimiento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doughnutChart>
        <c:varyColors val="0"/>
        <c:ser>
          <c:idx val="0"/>
          <c:order val="0"/>
          <c:tx>
            <c:v>Promedio ponderado de cumplimiento</c:v>
          </c:tx>
          <c:spPr>
            <a:solidFill>
              <a:schemeClr val="accent1"/>
            </a:solidFill>
            <a:ln w="19050">
              <a:solidFill>
                <a:schemeClr val="lt1"/>
              </a:solidFill>
            </a:ln>
            <a:effectLst/>
          </c:spPr>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00-84F6-4A93-B5E5-97EB09B2980B}"/>
            </c:ext>
          </c:extLst>
        </c:ser>
        <c:dLbls>
          <c:showLegendKey val="0"/>
          <c:showVal val="0"/>
          <c:showCatName val="0"/>
          <c:showSerName val="0"/>
          <c:showPercent val="0"/>
          <c:showBubbleSize val="0"/>
          <c:showLeaderLines val="1"/>
        </c:dLbls>
        <c:firstSliceAng val="0"/>
        <c:holeSize val="70"/>
      </c:doughnutChart>
      <c:doughnutChart>
        <c:varyColors val="0"/>
        <c:ser>
          <c:idx val="1"/>
          <c:order val="1"/>
          <c:tx>
            <c:v>promedio</c:v>
          </c:tx>
          <c:spPr>
            <a:solidFill>
              <a:schemeClr val="accent2"/>
            </a:solidFill>
            <a:ln w="19050">
              <a:solidFill>
                <a:schemeClr val="lt1"/>
              </a:solidFill>
            </a:ln>
            <a:effectLst/>
          </c:spPr>
          <c:dPt>
            <c:idx val="0"/>
            <c:bubble3D val="0"/>
            <c:spPr>
              <a:noFill/>
              <a:ln w="19050">
                <a:solidFill>
                  <a:schemeClr val="lt1"/>
                </a:solidFill>
              </a:ln>
              <a:effectLst/>
            </c:spPr>
            <c:extLst>
              <c:ext xmlns:c16="http://schemas.microsoft.com/office/drawing/2014/chart" uri="{C3380CC4-5D6E-409C-BE32-E72D297353CC}">
                <c16:uniqueId val="{00000004-84F6-4A93-B5E5-97EB09B2980B}"/>
              </c:ext>
            </c:extLst>
          </c:dPt>
          <c:dPt>
            <c:idx val="1"/>
            <c:bubble3D val="0"/>
            <c:spPr>
              <a:solidFill>
                <a:schemeClr val="bg1">
                  <a:alpha val="80000"/>
                </a:schemeClr>
              </a:solidFill>
              <a:ln w="19050">
                <a:solidFill>
                  <a:schemeClr val="lt1"/>
                </a:solidFill>
              </a:ln>
              <a:effectLst/>
            </c:spPr>
            <c:extLst>
              <c:ext xmlns:c16="http://schemas.microsoft.com/office/drawing/2014/chart" uri="{C3380CC4-5D6E-409C-BE32-E72D297353CC}">
                <c16:uniqueId val="{00000005-84F6-4A93-B5E5-97EB09B2980B}"/>
              </c:ext>
            </c:extLst>
          </c:dPt>
          <c:val>
            <c:numRef>
              <c:f>Lista!$P$2:$Q$2</c:f>
              <c:numCache>
                <c:formatCode>0%</c:formatCode>
                <c:ptCount val="2"/>
                <c:pt idx="0">
                  <c:v>1.0945652173913043</c:v>
                </c:pt>
                <c:pt idx="1">
                  <c:v>-9.4565217391304301E-2</c:v>
                </c:pt>
              </c:numCache>
            </c:numRef>
          </c:val>
          <c:extLst>
            <c:ext xmlns:c16="http://schemas.microsoft.com/office/drawing/2014/chart" uri="{C3380CC4-5D6E-409C-BE32-E72D297353CC}">
              <c16:uniqueId val="{00000003-84F6-4A93-B5E5-97EB09B2980B}"/>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59270</xdr:colOff>
      <xdr:row>1</xdr:row>
      <xdr:rowOff>50799</xdr:rowOff>
    </xdr:from>
    <xdr:to>
      <xdr:col>1</xdr:col>
      <xdr:colOff>1295401</xdr:colOff>
      <xdr:row>4</xdr:row>
      <xdr:rowOff>212912</xdr:rowOff>
    </xdr:to>
    <xdr:pic>
      <xdr:nvPicPr>
        <xdr:cNvPr id="4" name="Imagen 3">
          <a:extLst>
            <a:ext uri="{FF2B5EF4-FFF2-40B4-BE49-F238E27FC236}">
              <a16:creationId xmlns:a16="http://schemas.microsoft.com/office/drawing/2014/main" id="{4B24CF8C-B39E-001B-63EA-41144C1A7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270" y="237066"/>
          <a:ext cx="1236131" cy="696783"/>
        </a:xfrm>
        <a:prstGeom prst="rect">
          <a:avLst/>
        </a:prstGeom>
      </xdr:spPr>
    </xdr:pic>
    <xdr:clientData/>
  </xdr:twoCellAnchor>
  <xdr:twoCellAnchor>
    <xdr:from>
      <xdr:col>1</xdr:col>
      <xdr:colOff>816429</xdr:colOff>
      <xdr:row>7</xdr:row>
      <xdr:rowOff>150585</xdr:rowOff>
    </xdr:from>
    <xdr:to>
      <xdr:col>2</xdr:col>
      <xdr:colOff>1730827</xdr:colOff>
      <xdr:row>8</xdr:row>
      <xdr:rowOff>444499</xdr:rowOff>
    </xdr:to>
    <xdr:sp macro="" textlink="">
      <xdr:nvSpPr>
        <xdr:cNvPr id="2" name="CuadroTexto 1">
          <a:extLst>
            <a:ext uri="{FF2B5EF4-FFF2-40B4-BE49-F238E27FC236}">
              <a16:creationId xmlns:a16="http://schemas.microsoft.com/office/drawing/2014/main" id="{DB1BF190-C1E1-670D-BBFD-530DE3E77E42}"/>
            </a:ext>
          </a:extLst>
        </xdr:cNvPr>
        <xdr:cNvSpPr txBox="1"/>
      </xdr:nvSpPr>
      <xdr:spPr>
        <a:xfrm>
          <a:off x="970643" y="2010228"/>
          <a:ext cx="2674255" cy="466271"/>
        </a:xfrm>
        <a:prstGeom prst="rect">
          <a:avLst/>
        </a:prstGeom>
        <a:solidFill>
          <a:srgbClr val="94A596"/>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Estrategia</a:t>
          </a:r>
        </a:p>
      </xdr:txBody>
    </xdr:sp>
    <xdr:clientData/>
  </xdr:twoCellAnchor>
  <xdr:twoCellAnchor>
    <xdr:from>
      <xdr:col>2</xdr:col>
      <xdr:colOff>2093686</xdr:colOff>
      <xdr:row>7</xdr:row>
      <xdr:rowOff>150585</xdr:rowOff>
    </xdr:from>
    <xdr:to>
      <xdr:col>3</xdr:col>
      <xdr:colOff>1674583</xdr:colOff>
      <xdr:row>8</xdr:row>
      <xdr:rowOff>444499</xdr:rowOff>
    </xdr:to>
    <xdr:sp macro="" textlink="">
      <xdr:nvSpPr>
        <xdr:cNvPr id="3" name="CuadroTexto 2">
          <a:extLst>
            <a:ext uri="{FF2B5EF4-FFF2-40B4-BE49-F238E27FC236}">
              <a16:creationId xmlns:a16="http://schemas.microsoft.com/office/drawing/2014/main" id="{BC5221D2-18FA-44AA-8C0C-367666576A6A}"/>
            </a:ext>
          </a:extLst>
        </xdr:cNvPr>
        <xdr:cNvSpPr txBox="1"/>
      </xdr:nvSpPr>
      <xdr:spPr>
        <a:xfrm>
          <a:off x="4007757" y="2010228"/>
          <a:ext cx="2674255" cy="466271"/>
        </a:xfrm>
        <a:prstGeom prst="rect">
          <a:avLst/>
        </a:prstGeom>
        <a:solidFill>
          <a:srgbClr val="CEB888"/>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Gestión de Personas</a:t>
          </a:r>
        </a:p>
      </xdr:txBody>
    </xdr:sp>
    <xdr:clientData/>
  </xdr:twoCellAnchor>
  <xdr:twoCellAnchor>
    <xdr:from>
      <xdr:col>3</xdr:col>
      <xdr:colOff>2037443</xdr:colOff>
      <xdr:row>7</xdr:row>
      <xdr:rowOff>150585</xdr:rowOff>
    </xdr:from>
    <xdr:to>
      <xdr:col>3</xdr:col>
      <xdr:colOff>4711698</xdr:colOff>
      <xdr:row>8</xdr:row>
      <xdr:rowOff>444499</xdr:rowOff>
    </xdr:to>
    <xdr:sp macro="" textlink="">
      <xdr:nvSpPr>
        <xdr:cNvPr id="5" name="CuadroTexto 4">
          <a:extLst>
            <a:ext uri="{FF2B5EF4-FFF2-40B4-BE49-F238E27FC236}">
              <a16:creationId xmlns:a16="http://schemas.microsoft.com/office/drawing/2014/main" id="{FDEDE945-62D7-4A5F-9743-4071C4FB0DFC}"/>
            </a:ext>
          </a:extLst>
        </xdr:cNvPr>
        <xdr:cNvSpPr txBox="1"/>
      </xdr:nvSpPr>
      <xdr:spPr>
        <a:xfrm>
          <a:off x="7044872" y="2010228"/>
          <a:ext cx="2674255" cy="466271"/>
        </a:xfrm>
        <a:prstGeom prst="rect">
          <a:avLst/>
        </a:prstGeom>
        <a:solidFill>
          <a:srgbClr val="E35205"/>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Gestión Financiera</a:t>
          </a:r>
        </a:p>
      </xdr:txBody>
    </xdr:sp>
    <xdr:clientData/>
  </xdr:twoCellAnchor>
  <xdr:twoCellAnchor>
    <xdr:from>
      <xdr:col>3</xdr:col>
      <xdr:colOff>5047344</xdr:colOff>
      <xdr:row>7</xdr:row>
      <xdr:rowOff>150585</xdr:rowOff>
    </xdr:from>
    <xdr:to>
      <xdr:col>4</xdr:col>
      <xdr:colOff>2006599</xdr:colOff>
      <xdr:row>8</xdr:row>
      <xdr:rowOff>444499</xdr:rowOff>
    </xdr:to>
    <xdr:sp macro="" textlink="">
      <xdr:nvSpPr>
        <xdr:cNvPr id="7" name="CuadroTexto 6">
          <a:extLst>
            <a:ext uri="{FF2B5EF4-FFF2-40B4-BE49-F238E27FC236}">
              <a16:creationId xmlns:a16="http://schemas.microsoft.com/office/drawing/2014/main" id="{5AD6BDE0-1DBF-4017-B530-60F36660CFCB}"/>
            </a:ext>
          </a:extLst>
        </xdr:cNvPr>
        <xdr:cNvSpPr txBox="1"/>
      </xdr:nvSpPr>
      <xdr:spPr>
        <a:xfrm>
          <a:off x="10054773" y="2010228"/>
          <a:ext cx="2674255" cy="466271"/>
        </a:xfrm>
        <a:prstGeom prst="rect">
          <a:avLst/>
        </a:prstGeom>
        <a:solidFill>
          <a:srgbClr val="2C5234"/>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Gestión del Negocio</a:t>
          </a:r>
        </a:p>
      </xdr:txBody>
    </xdr:sp>
    <xdr:clientData/>
  </xdr:twoCellAnchor>
  <xdr:twoCellAnchor>
    <xdr:from>
      <xdr:col>4</xdr:col>
      <xdr:colOff>2315030</xdr:colOff>
      <xdr:row>7</xdr:row>
      <xdr:rowOff>150585</xdr:rowOff>
    </xdr:from>
    <xdr:to>
      <xdr:col>5</xdr:col>
      <xdr:colOff>1678214</xdr:colOff>
      <xdr:row>8</xdr:row>
      <xdr:rowOff>444499</xdr:rowOff>
    </xdr:to>
    <xdr:sp macro="" textlink="">
      <xdr:nvSpPr>
        <xdr:cNvPr id="8" name="CuadroTexto 7">
          <a:extLst>
            <a:ext uri="{FF2B5EF4-FFF2-40B4-BE49-F238E27FC236}">
              <a16:creationId xmlns:a16="http://schemas.microsoft.com/office/drawing/2014/main" id="{B9F55237-AE0B-4B10-B77A-C03C3A2B058B}"/>
            </a:ext>
          </a:extLst>
        </xdr:cNvPr>
        <xdr:cNvSpPr txBox="1"/>
      </xdr:nvSpPr>
      <xdr:spPr>
        <a:xfrm>
          <a:off x="13037459" y="2010228"/>
          <a:ext cx="2674255" cy="466271"/>
        </a:xfrm>
        <a:prstGeom prst="rect">
          <a:avLst/>
        </a:prstGeom>
        <a:solidFill>
          <a:srgbClr val="97999B"/>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Autodesarrollo</a:t>
          </a:r>
        </a:p>
      </xdr:txBody>
    </xdr:sp>
    <xdr:clientData/>
  </xdr:twoCellAnchor>
  <xdr:twoCellAnchor>
    <xdr:from>
      <xdr:col>0</xdr:col>
      <xdr:colOff>139700</xdr:colOff>
      <xdr:row>74</xdr:row>
      <xdr:rowOff>12700</xdr:rowOff>
    </xdr:from>
    <xdr:to>
      <xdr:col>3</xdr:col>
      <xdr:colOff>3714750</xdr:colOff>
      <xdr:row>106</xdr:row>
      <xdr:rowOff>38100</xdr:rowOff>
    </xdr:to>
    <xdr:graphicFrame macro="">
      <xdr:nvGraphicFramePr>
        <xdr:cNvPr id="13" name="Gráfico 8">
          <a:extLst>
            <a:ext uri="{FF2B5EF4-FFF2-40B4-BE49-F238E27FC236}">
              <a16:creationId xmlns:a16="http://schemas.microsoft.com/office/drawing/2014/main" id="{C875EE55-E3D4-4E99-9EFE-C1241715EA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3961849</xdr:colOff>
      <xdr:row>74</xdr:row>
      <xdr:rowOff>69021</xdr:rowOff>
    </xdr:from>
    <xdr:to>
      <xdr:col>5</xdr:col>
      <xdr:colOff>2664239</xdr:colOff>
      <xdr:row>106</xdr:row>
      <xdr:rowOff>13803</xdr:rowOff>
    </xdr:to>
    <xdr:graphicFrame macro="">
      <xdr:nvGraphicFramePr>
        <xdr:cNvPr id="37" name="Gráfico 5">
          <a:extLst>
            <a:ext uri="{FF2B5EF4-FFF2-40B4-BE49-F238E27FC236}">
              <a16:creationId xmlns:a16="http://schemas.microsoft.com/office/drawing/2014/main" id="{9CA6F06B-A63F-474F-83A8-550FE5F18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1256196</xdr:colOff>
      <xdr:row>85</xdr:row>
      <xdr:rowOff>151847</xdr:rowOff>
    </xdr:from>
    <xdr:to>
      <xdr:col>4</xdr:col>
      <xdr:colOff>3257826</xdr:colOff>
      <xdr:row>96</xdr:row>
      <xdr:rowOff>55218</xdr:rowOff>
    </xdr:to>
    <xdr:sp macro="" textlink="$D$72">
      <xdr:nvSpPr>
        <xdr:cNvPr id="32" name="Rectángulo 8">
          <a:extLst>
            <a:ext uri="{FF2B5EF4-FFF2-40B4-BE49-F238E27FC236}">
              <a16:creationId xmlns:a16="http://schemas.microsoft.com/office/drawing/2014/main" id="{2890AF39-482E-3384-C48D-57628A44C19C}"/>
            </a:ext>
          </a:extLst>
        </xdr:cNvPr>
        <xdr:cNvSpPr/>
      </xdr:nvSpPr>
      <xdr:spPr>
        <a:xfrm>
          <a:off x="12575761" y="42641630"/>
          <a:ext cx="2001630" cy="1877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C735B756-0C28-4DD0-98FE-98CB078115D6}" type="TxLink">
            <a:rPr lang="en-US" sz="6000" b="1" i="0" u="none" strike="noStrike">
              <a:solidFill>
                <a:srgbClr val="000000"/>
              </a:solidFill>
              <a:latin typeface="Scania Office"/>
            </a:rPr>
            <a:pPr algn="ctr"/>
            <a:t>109.5%</a:t>
          </a:fld>
          <a:endParaRPr lang="es-MX" sz="2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698500</xdr:colOff>
      <xdr:row>8</xdr:row>
      <xdr:rowOff>0</xdr:rowOff>
    </xdr:from>
    <xdr:to>
      <xdr:col>6</xdr:col>
      <xdr:colOff>628650</xdr:colOff>
      <xdr:row>23</xdr:row>
      <xdr:rowOff>76200</xdr:rowOff>
    </xdr:to>
    <xdr:graphicFrame macro="">
      <xdr:nvGraphicFramePr>
        <xdr:cNvPr id="2" name="Gráfico 1">
          <a:extLst>
            <a:ext uri="{FF2B5EF4-FFF2-40B4-BE49-F238E27FC236}">
              <a16:creationId xmlns:a16="http://schemas.microsoft.com/office/drawing/2014/main" id="{4C78866C-3DA3-AA6B-BB2F-579144E4B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374650</xdr:colOff>
      <xdr:row>5</xdr:row>
      <xdr:rowOff>104775</xdr:rowOff>
    </xdr:from>
    <xdr:to>
      <xdr:col>15</xdr:col>
      <xdr:colOff>234950</xdr:colOff>
      <xdr:row>21</xdr:row>
      <xdr:rowOff>3175</xdr:rowOff>
    </xdr:to>
    <xdr:graphicFrame macro="">
      <xdr:nvGraphicFramePr>
        <xdr:cNvPr id="111" name="Gráfico 11">
          <a:extLst>
            <a:ext uri="{FF2B5EF4-FFF2-40B4-BE49-F238E27FC236}">
              <a16:creationId xmlns:a16="http://schemas.microsoft.com/office/drawing/2014/main" id="{9F4A8223-F617-7FE5-5D3F-AA76FBF95B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Islas Tello Ana Laura" id="{6EAA29D7-6EEB-4356-BD39-2A7532ED5E57}" userId="ana-laura.islas.tello@scania.com" providerId="PeoplePicker"/>
  <person displayName="Delgadillo Maria Esther" id="{DDD529E1-C3AA-43C1-839E-F847BFF30D67}" userId="S::maria.delgadillo@scania.com::98f0fa8f-9477-47fb-a9af-f484ed2a3f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8845E5-79B1-4034-97AD-0F77F9024091}" name="Lista" displayName="Lista" ref="A1:B4" totalsRowShown="0">
  <autoFilter ref="A1:B4" xr:uid="{5D8845E5-79B1-4034-97AD-0F77F9024091}"/>
  <tableColumns count="2">
    <tableColumn id="1" xr3:uid="{22A468C2-3D5D-4AAB-B337-08C900D3D004}" name="Lista desplegable"/>
    <tableColumn id="2" xr3:uid="{5FD20BFB-BABF-4728-825B-6DC0B92AD43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Scania">
      <a:dk1>
        <a:sysClr val="windowText" lastClr="000000"/>
      </a:dk1>
      <a:lt1>
        <a:sysClr val="window" lastClr="FFFFFF"/>
      </a:lt1>
      <a:dk2>
        <a:srgbClr val="D6001C"/>
      </a:dk2>
      <a:lt2>
        <a:srgbClr val="CEB888"/>
      </a:lt2>
      <a:accent1>
        <a:srgbClr val="041E42"/>
      </a:accent1>
      <a:accent2>
        <a:srgbClr val="97999B"/>
      </a:accent2>
      <a:accent3>
        <a:srgbClr val="C8C9C7"/>
      </a:accent3>
      <a:accent4>
        <a:srgbClr val="E35205"/>
      </a:accent4>
      <a:accent5>
        <a:srgbClr val="94A596"/>
      </a:accent5>
      <a:accent6>
        <a:srgbClr val="2C5234"/>
      </a:accent6>
      <a:hlink>
        <a:srgbClr val="281E42"/>
      </a:hlink>
      <a:folHlink>
        <a:srgbClr val="281E42"/>
      </a:folHlink>
    </a:clrScheme>
    <a:fontScheme name="Scan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4-05-18T17:35:22.04" personId="{DDD529E1-C3AA-43C1-839E-F847BFF30D67}" id="{D41E5891-A684-4124-9C8D-92A5DCB2F86F}">
    <text>@Islas Tello Ana Laura  habra que poner una nota que el líder de líderes además de hacerlo con su equipo es reponsable de encargarse que sus líderes lo hagan con su equipo…. Entonces es medición doble, si lohace él y si su equipo lo hace</text>
    <mentions>
      <mention mentionpersonId="{6EAA29D7-6EEB-4356-BD39-2A7532ED5E57}" mentionId="{78CA25D6-2288-4A07-BC0D-C9CC437C25A9}" startIndex="0" length="22"/>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AAE9-06BD-4E45-B82D-90D623764CFE}">
  <sheetPr>
    <tabColor rgb="FF00B0F0"/>
  </sheetPr>
  <dimension ref="B1:L73"/>
  <sheetViews>
    <sheetView showGridLines="0" tabSelected="1" topLeftCell="A25" zoomScale="80" zoomScaleNormal="80" workbookViewId="0">
      <selection activeCell="F21" sqref="F21"/>
    </sheetView>
  </sheetViews>
  <sheetFormatPr defaultColWidth="11.3984375" defaultRowHeight="13.8" x14ac:dyDescent="0.25"/>
  <cols>
    <col min="1" max="1" width="4.19921875" customWidth="1"/>
    <col min="2" max="2" width="23.09765625" customWidth="1"/>
    <col min="3" max="3" width="42.3984375" customWidth="1"/>
    <col min="4" max="4" width="75" customWidth="1"/>
    <col min="5" max="5" width="43.5" customWidth="1"/>
    <col min="6" max="6" width="35.59765625" bestFit="1" customWidth="1"/>
    <col min="7" max="7" width="4.8984375" customWidth="1"/>
    <col min="8" max="8" width="9.69921875" customWidth="1"/>
  </cols>
  <sheetData>
    <row r="1" spans="2:6" ht="14.4" thickBot="1" x14ac:dyDescent="0.3"/>
    <row r="2" spans="2:6" x14ac:dyDescent="0.25">
      <c r="B2" s="105" t="s">
        <v>79</v>
      </c>
      <c r="C2" s="106"/>
      <c r="D2" s="106"/>
      <c r="E2" s="106"/>
      <c r="F2" s="107"/>
    </row>
    <row r="3" spans="2:6" x14ac:dyDescent="0.25">
      <c r="B3" s="108"/>
      <c r="C3" s="109"/>
      <c r="D3" s="109"/>
      <c r="E3" s="109"/>
      <c r="F3" s="110"/>
    </row>
    <row r="4" spans="2:6" x14ac:dyDescent="0.25">
      <c r="B4" s="108"/>
      <c r="C4" s="109"/>
      <c r="D4" s="109"/>
      <c r="E4" s="109"/>
      <c r="F4" s="110"/>
    </row>
    <row r="5" spans="2:6" ht="18.45" customHeight="1" thickBot="1" x14ac:dyDescent="0.3">
      <c r="B5" s="111"/>
      <c r="C5" s="112"/>
      <c r="D5" s="112"/>
      <c r="E5" s="112"/>
      <c r="F5" s="113"/>
    </row>
    <row r="6" spans="2:6" ht="7.95" customHeight="1" thickBot="1" x14ac:dyDescent="0.35">
      <c r="B6" s="6"/>
      <c r="C6" s="7"/>
      <c r="D6" s="7"/>
      <c r="E6" s="7"/>
      <c r="F6" s="8"/>
    </row>
    <row r="7" spans="2:6" ht="101.4" customHeight="1" thickBot="1" x14ac:dyDescent="0.3">
      <c r="B7" s="102" t="s">
        <v>97</v>
      </c>
      <c r="C7" s="103"/>
      <c r="D7" s="103"/>
      <c r="E7" s="103"/>
      <c r="F7" s="104"/>
    </row>
    <row r="8" spans="2:6" ht="13.5" customHeight="1" x14ac:dyDescent="0.25">
      <c r="B8" s="38"/>
      <c r="C8" s="39"/>
      <c r="D8" s="39"/>
      <c r="E8" s="39"/>
      <c r="F8" s="40"/>
    </row>
    <row r="9" spans="2:6" ht="63" customHeight="1" x14ac:dyDescent="0.25">
      <c r="B9" s="38"/>
      <c r="C9" s="39"/>
      <c r="D9" s="39"/>
      <c r="E9" s="39"/>
      <c r="F9" s="40"/>
    </row>
    <row r="10" spans="2:6" ht="8.5500000000000007" customHeight="1" thickBot="1" x14ac:dyDescent="0.3">
      <c r="B10" s="9"/>
      <c r="C10" s="10"/>
      <c r="D10" s="10"/>
      <c r="E10" s="10"/>
      <c r="F10" s="8"/>
    </row>
    <row r="11" spans="2:6" ht="55.2" x14ac:dyDescent="0.25">
      <c r="B11" s="31" t="s">
        <v>25</v>
      </c>
      <c r="C11" s="32" t="s">
        <v>22</v>
      </c>
      <c r="D11" s="32" t="s">
        <v>23</v>
      </c>
      <c r="E11" s="37" t="s">
        <v>46</v>
      </c>
      <c r="F11" s="30" t="s">
        <v>27</v>
      </c>
    </row>
    <row r="12" spans="2:6" s="1" customFormat="1" ht="49.95" customHeight="1" x14ac:dyDescent="0.25">
      <c r="B12" s="114" t="s">
        <v>43</v>
      </c>
      <c r="C12" s="29" t="s">
        <v>44</v>
      </c>
      <c r="D12" s="27" t="s">
        <v>34</v>
      </c>
      <c r="E12" s="116" t="s">
        <v>50</v>
      </c>
      <c r="F12" s="50" t="s">
        <v>31</v>
      </c>
    </row>
    <row r="13" spans="2:6" s="1" customFormat="1" ht="57.6" x14ac:dyDescent="0.25">
      <c r="B13" s="114"/>
      <c r="C13" s="29" t="s">
        <v>0</v>
      </c>
      <c r="D13" s="27" t="s">
        <v>99</v>
      </c>
      <c r="E13" s="116"/>
      <c r="F13" s="50" t="s">
        <v>31</v>
      </c>
    </row>
    <row r="14" spans="2:6" s="1" customFormat="1" ht="42.45" customHeight="1" x14ac:dyDescent="0.25">
      <c r="B14" s="114"/>
      <c r="C14" s="29" t="s">
        <v>81</v>
      </c>
      <c r="D14" s="27" t="s">
        <v>53</v>
      </c>
      <c r="E14" s="116"/>
      <c r="F14" s="50" t="s">
        <v>31</v>
      </c>
    </row>
    <row r="15" spans="2:6" s="1" customFormat="1" ht="39" customHeight="1" x14ac:dyDescent="0.25">
      <c r="B15" s="114"/>
      <c r="C15" s="29" t="s">
        <v>1</v>
      </c>
      <c r="D15" s="27" t="s">
        <v>35</v>
      </c>
      <c r="E15" s="116"/>
      <c r="F15" s="50" t="s">
        <v>31</v>
      </c>
    </row>
    <row r="16" spans="2:6" s="1" customFormat="1" ht="28.5" customHeight="1" x14ac:dyDescent="0.25">
      <c r="B16" s="114"/>
      <c r="C16" s="29" t="s">
        <v>2</v>
      </c>
      <c r="D16" s="27" t="s">
        <v>80</v>
      </c>
      <c r="E16" s="116"/>
      <c r="F16" s="50" t="s">
        <v>31</v>
      </c>
    </row>
    <row r="17" spans="2:6" s="1" customFormat="1" ht="21" hidden="1" customHeight="1" x14ac:dyDescent="0.25">
      <c r="B17" s="72" t="s">
        <v>26</v>
      </c>
      <c r="C17" s="73"/>
      <c r="D17" s="73"/>
      <c r="E17" s="73"/>
      <c r="F17" s="51">
        <f>COUNTIF(F12:F16,"Lo hace de manera poco consistente")*5+COUNTIF(F12:F16,"lo hace de manera consistente")*10</f>
        <v>50</v>
      </c>
    </row>
    <row r="18" spans="2:6" s="1" customFormat="1" ht="21" customHeight="1" x14ac:dyDescent="0.25">
      <c r="B18" s="117" t="s">
        <v>67</v>
      </c>
      <c r="C18" s="118"/>
      <c r="D18" s="118"/>
      <c r="E18" s="118"/>
      <c r="F18" s="52">
        <f>F17/50</f>
        <v>1</v>
      </c>
    </row>
    <row r="19" spans="2:6" s="2" customFormat="1" ht="10.050000000000001" customHeight="1" thickBot="1" x14ac:dyDescent="0.3">
      <c r="B19" s="11"/>
      <c r="C19" s="3"/>
      <c r="D19" s="4"/>
      <c r="E19" s="4"/>
      <c r="F19" s="53"/>
    </row>
    <row r="20" spans="2:6" s="1" customFormat="1" ht="39" customHeight="1" x14ac:dyDescent="0.25">
      <c r="B20" s="115" t="s">
        <v>51</v>
      </c>
      <c r="C20" s="119" t="s">
        <v>103</v>
      </c>
      <c r="D20" s="18" t="s">
        <v>104</v>
      </c>
      <c r="E20" s="71" t="s">
        <v>52</v>
      </c>
      <c r="F20" s="50" t="s">
        <v>31</v>
      </c>
    </row>
    <row r="21" spans="2:6" s="1" customFormat="1" ht="39" customHeight="1" x14ac:dyDescent="0.25">
      <c r="B21" s="92"/>
      <c r="C21" s="19" t="s">
        <v>82</v>
      </c>
      <c r="D21" s="19" t="s">
        <v>24</v>
      </c>
      <c r="E21" s="71"/>
      <c r="F21" s="50" t="s">
        <v>31</v>
      </c>
    </row>
    <row r="22" spans="2:6" s="1" customFormat="1" ht="39" customHeight="1" x14ac:dyDescent="0.25">
      <c r="B22" s="92"/>
      <c r="C22" s="20" t="s">
        <v>83</v>
      </c>
      <c r="D22" s="19" t="s">
        <v>84</v>
      </c>
      <c r="E22" s="71"/>
      <c r="F22" s="50" t="s">
        <v>31</v>
      </c>
    </row>
    <row r="23" spans="2:6" s="1" customFormat="1" ht="39" customHeight="1" x14ac:dyDescent="0.25">
      <c r="B23" s="92"/>
      <c r="C23" s="19" t="s">
        <v>3</v>
      </c>
      <c r="D23" s="19" t="s">
        <v>54</v>
      </c>
      <c r="E23" s="70"/>
      <c r="F23" s="50" t="s">
        <v>31</v>
      </c>
    </row>
    <row r="24" spans="2:6" s="3" customFormat="1" ht="7.95" customHeight="1" x14ac:dyDescent="0.25">
      <c r="B24" s="21"/>
      <c r="C24" s="22"/>
      <c r="D24" s="23"/>
      <c r="E24" s="23"/>
      <c r="F24" s="53"/>
    </row>
    <row r="25" spans="2:6" s="1" customFormat="1" ht="41.55" customHeight="1" x14ac:dyDescent="0.25">
      <c r="B25" s="101" t="s">
        <v>5</v>
      </c>
      <c r="C25" s="20" t="s">
        <v>36</v>
      </c>
      <c r="D25" s="19" t="s">
        <v>38</v>
      </c>
      <c r="E25" s="69" t="s">
        <v>85</v>
      </c>
      <c r="F25" s="50" t="s">
        <v>31</v>
      </c>
    </row>
    <row r="26" spans="2:6" s="1" customFormat="1" ht="55.95" customHeight="1" x14ac:dyDescent="0.25">
      <c r="B26" s="101"/>
      <c r="C26" s="19" t="s">
        <v>37</v>
      </c>
      <c r="D26" s="19" t="s">
        <v>100</v>
      </c>
      <c r="E26" s="70"/>
      <c r="F26" s="50" t="s">
        <v>31</v>
      </c>
    </row>
    <row r="27" spans="2:6" s="3" customFormat="1" ht="7.95" customHeight="1" x14ac:dyDescent="0.25">
      <c r="B27" s="21"/>
      <c r="C27" s="23"/>
      <c r="D27" s="23"/>
      <c r="E27" s="23"/>
      <c r="F27" s="53"/>
    </row>
    <row r="28" spans="2:6" s="1" customFormat="1" ht="60" customHeight="1" x14ac:dyDescent="0.25">
      <c r="B28" s="101" t="s">
        <v>6</v>
      </c>
      <c r="C28" s="20" t="s">
        <v>36</v>
      </c>
      <c r="D28" s="19" t="s">
        <v>55</v>
      </c>
      <c r="E28" s="69" t="s">
        <v>56</v>
      </c>
      <c r="F28" s="50" t="s">
        <v>31</v>
      </c>
    </row>
    <row r="29" spans="2:6" s="1" customFormat="1" ht="57.45" customHeight="1" x14ac:dyDescent="0.25">
      <c r="B29" s="101"/>
      <c r="C29" s="19" t="s">
        <v>86</v>
      </c>
      <c r="D29" s="19" t="s">
        <v>101</v>
      </c>
      <c r="E29" s="70"/>
      <c r="F29" s="50" t="s">
        <v>31</v>
      </c>
    </row>
    <row r="30" spans="2:6" s="2" customFormat="1" ht="7.95" customHeight="1" x14ac:dyDescent="0.25">
      <c r="B30" s="24"/>
      <c r="C30" s="25"/>
      <c r="D30" s="26"/>
      <c r="E30" s="26"/>
      <c r="F30" s="53"/>
    </row>
    <row r="31" spans="2:6" s="1" customFormat="1" ht="36.450000000000003" customHeight="1" x14ac:dyDescent="0.25">
      <c r="B31" s="92" t="s">
        <v>7</v>
      </c>
      <c r="C31" s="20" t="s">
        <v>88</v>
      </c>
      <c r="D31" s="19" t="s">
        <v>102</v>
      </c>
      <c r="E31" s="69" t="s">
        <v>63</v>
      </c>
      <c r="F31" s="50" t="s">
        <v>31</v>
      </c>
    </row>
    <row r="32" spans="2:6" s="1" customFormat="1" ht="64.95" customHeight="1" x14ac:dyDescent="0.25">
      <c r="B32" s="92"/>
      <c r="C32" s="20" t="s">
        <v>61</v>
      </c>
      <c r="D32" s="19" t="s">
        <v>62</v>
      </c>
      <c r="E32" s="71"/>
      <c r="F32" s="50" t="s">
        <v>31</v>
      </c>
    </row>
    <row r="33" spans="2:6" s="1" customFormat="1" ht="36.450000000000003" customHeight="1" x14ac:dyDescent="0.25">
      <c r="B33" s="92"/>
      <c r="C33" s="20" t="s">
        <v>87</v>
      </c>
      <c r="D33" s="19" t="s">
        <v>105</v>
      </c>
      <c r="E33" s="71"/>
      <c r="F33" s="50" t="s">
        <v>31</v>
      </c>
    </row>
    <row r="34" spans="2:6" s="1" customFormat="1" ht="37.950000000000003" customHeight="1" x14ac:dyDescent="0.25">
      <c r="B34" s="92"/>
      <c r="C34" s="20" t="s">
        <v>8</v>
      </c>
      <c r="D34" s="19" t="s">
        <v>39</v>
      </c>
      <c r="E34" s="70"/>
      <c r="F34" s="50" t="s">
        <v>31</v>
      </c>
    </row>
    <row r="35" spans="2:6" s="2" customFormat="1" ht="7.95" customHeight="1" x14ac:dyDescent="0.25">
      <c r="B35" s="24"/>
      <c r="C35" s="25"/>
      <c r="D35" s="26"/>
      <c r="E35" s="26"/>
      <c r="F35" s="53"/>
    </row>
    <row r="36" spans="2:6" s="1" customFormat="1" ht="45.45" customHeight="1" x14ac:dyDescent="0.25">
      <c r="B36" s="101" t="s">
        <v>9</v>
      </c>
      <c r="C36" s="20" t="s">
        <v>10</v>
      </c>
      <c r="D36" s="19" t="s">
        <v>40</v>
      </c>
      <c r="E36" s="69" t="s">
        <v>58</v>
      </c>
      <c r="F36" s="50" t="s">
        <v>31</v>
      </c>
    </row>
    <row r="37" spans="2:6" s="1" customFormat="1" ht="43.95" customHeight="1" x14ac:dyDescent="0.25">
      <c r="B37" s="101"/>
      <c r="C37" s="20" t="s">
        <v>11</v>
      </c>
      <c r="D37" s="19" t="s">
        <v>59</v>
      </c>
      <c r="E37" s="70"/>
      <c r="F37" s="50" t="s">
        <v>31</v>
      </c>
    </row>
    <row r="38" spans="2:6" s="2" customFormat="1" ht="7.95" customHeight="1" x14ac:dyDescent="0.25">
      <c r="B38" s="24"/>
      <c r="C38" s="25"/>
      <c r="D38" s="26"/>
      <c r="E38" s="26"/>
      <c r="F38" s="53"/>
    </row>
    <row r="39" spans="2:6" s="1" customFormat="1" ht="44.55" customHeight="1" x14ac:dyDescent="0.25">
      <c r="B39" s="92" t="s">
        <v>12</v>
      </c>
      <c r="C39" s="20" t="s">
        <v>13</v>
      </c>
      <c r="D39" s="19" t="s">
        <v>60</v>
      </c>
      <c r="E39" s="69" t="s">
        <v>57</v>
      </c>
      <c r="F39" s="50" t="s">
        <v>31</v>
      </c>
    </row>
    <row r="40" spans="2:6" s="1" customFormat="1" ht="36.450000000000003" customHeight="1" x14ac:dyDescent="0.25">
      <c r="B40" s="92"/>
      <c r="C40" s="20" t="s">
        <v>14</v>
      </c>
      <c r="D40" s="19" t="s">
        <v>41</v>
      </c>
      <c r="E40" s="70"/>
      <c r="F40" s="50" t="s">
        <v>31</v>
      </c>
    </row>
    <row r="41" spans="2:6" s="2" customFormat="1" ht="7.95" customHeight="1" x14ac:dyDescent="0.25">
      <c r="B41" s="21"/>
      <c r="C41" s="25"/>
      <c r="D41" s="26"/>
      <c r="E41" s="26"/>
      <c r="F41" s="53"/>
    </row>
    <row r="42" spans="2:6" s="63" customFormat="1" ht="45.45" customHeight="1" x14ac:dyDescent="0.25">
      <c r="B42" s="100" t="s">
        <v>106</v>
      </c>
      <c r="C42" s="19" t="s">
        <v>109</v>
      </c>
      <c r="D42" s="19" t="s">
        <v>111</v>
      </c>
      <c r="E42" s="71" t="s">
        <v>121</v>
      </c>
      <c r="F42" s="50" t="s">
        <v>31</v>
      </c>
    </row>
    <row r="43" spans="2:6" s="63" customFormat="1" ht="43.05" customHeight="1" x14ac:dyDescent="0.25">
      <c r="B43" s="100"/>
      <c r="C43" s="19" t="s">
        <v>43</v>
      </c>
      <c r="D43" s="19" t="s">
        <v>110</v>
      </c>
      <c r="E43" s="71"/>
      <c r="F43" s="50" t="s">
        <v>31</v>
      </c>
    </row>
    <row r="44" spans="2:6" s="63" customFormat="1" ht="43.95" customHeight="1" x14ac:dyDescent="0.25">
      <c r="B44" s="100"/>
      <c r="C44" s="19" t="s">
        <v>107</v>
      </c>
      <c r="D44" s="19" t="s">
        <v>120</v>
      </c>
      <c r="E44" s="71"/>
      <c r="F44" s="50" t="s">
        <v>31</v>
      </c>
    </row>
    <row r="45" spans="2:6" s="63" customFormat="1" ht="37.799999999999997" customHeight="1" x14ac:dyDescent="0.25">
      <c r="B45" s="100"/>
      <c r="C45" s="19" t="s">
        <v>108</v>
      </c>
      <c r="D45" s="19" t="s">
        <v>112</v>
      </c>
      <c r="E45" s="71"/>
      <c r="F45" s="50" t="s">
        <v>31</v>
      </c>
    </row>
    <row r="46" spans="2:6" s="2" customFormat="1" ht="12" customHeight="1" x14ac:dyDescent="0.25">
      <c r="B46" s="21"/>
      <c r="C46" s="22"/>
      <c r="D46" s="23"/>
      <c r="E46" s="23"/>
      <c r="F46" s="53"/>
    </row>
    <row r="47" spans="2:6" s="1" customFormat="1" ht="60.45" customHeight="1" x14ac:dyDescent="0.25">
      <c r="B47" s="92" t="s">
        <v>15</v>
      </c>
      <c r="C47" s="19" t="s">
        <v>89</v>
      </c>
      <c r="D47" s="19" t="s">
        <v>124</v>
      </c>
      <c r="E47" s="97" t="s">
        <v>64</v>
      </c>
      <c r="F47" s="50" t="s">
        <v>31</v>
      </c>
    </row>
    <row r="48" spans="2:6" s="1" customFormat="1" ht="43.05" customHeight="1" x14ac:dyDescent="0.25">
      <c r="B48" s="92"/>
      <c r="C48" s="19" t="s">
        <v>42</v>
      </c>
      <c r="D48" s="19" t="s">
        <v>91</v>
      </c>
      <c r="E48" s="97"/>
      <c r="F48" s="50" t="s">
        <v>31</v>
      </c>
    </row>
    <row r="49" spans="2:12" s="1" customFormat="1" ht="43.2" x14ac:dyDescent="0.25">
      <c r="B49" s="92"/>
      <c r="C49" s="19" t="s">
        <v>90</v>
      </c>
      <c r="D49" s="19" t="s">
        <v>92</v>
      </c>
      <c r="E49" s="97"/>
      <c r="F49" s="50" t="s">
        <v>31</v>
      </c>
    </row>
    <row r="50" spans="2:12" s="1" customFormat="1" ht="21" customHeight="1" x14ac:dyDescent="0.25">
      <c r="B50" s="72" t="s">
        <v>4</v>
      </c>
      <c r="C50" s="73"/>
      <c r="D50" s="73"/>
      <c r="E50" s="73"/>
      <c r="F50" s="51">
        <v>250</v>
      </c>
    </row>
    <row r="51" spans="2:12" s="1" customFormat="1" ht="21" customHeight="1" x14ac:dyDescent="0.25">
      <c r="B51" s="72" t="s">
        <v>68</v>
      </c>
      <c r="C51" s="73"/>
      <c r="D51" s="73"/>
      <c r="E51" s="73"/>
      <c r="F51" s="52">
        <f>F50/230</f>
        <v>1.0869565217391304</v>
      </c>
    </row>
    <row r="52" spans="2:12" s="1" customFormat="1" ht="7.95" customHeight="1" x14ac:dyDescent="0.25">
      <c r="B52" s="12"/>
      <c r="C52" s="5"/>
      <c r="D52" s="13"/>
      <c r="E52" s="13"/>
      <c r="F52" s="54"/>
    </row>
    <row r="53" spans="2:12" s="64" customFormat="1" ht="51" customHeight="1" x14ac:dyDescent="0.25">
      <c r="B53" s="93" t="s">
        <v>16</v>
      </c>
      <c r="C53" s="66" t="s">
        <v>93</v>
      </c>
      <c r="D53" s="67" t="s">
        <v>113</v>
      </c>
      <c r="E53" s="98" t="s">
        <v>65</v>
      </c>
      <c r="F53" s="50" t="s">
        <v>31</v>
      </c>
      <c r="L53" s="65"/>
    </row>
    <row r="54" spans="2:12" s="64" customFormat="1" ht="57.6" x14ac:dyDescent="0.25">
      <c r="B54" s="93"/>
      <c r="C54" s="66" t="s">
        <v>122</v>
      </c>
      <c r="D54" s="67" t="s">
        <v>123</v>
      </c>
      <c r="E54" s="98"/>
      <c r="F54" s="50" t="s">
        <v>31</v>
      </c>
    </row>
    <row r="55" spans="2:12" s="1" customFormat="1" ht="21" customHeight="1" x14ac:dyDescent="0.25">
      <c r="B55" s="95" t="s">
        <v>17</v>
      </c>
      <c r="C55" s="96"/>
      <c r="D55" s="96"/>
      <c r="E55" s="96"/>
      <c r="F55" s="51">
        <v>40</v>
      </c>
    </row>
    <row r="56" spans="2:12" s="1" customFormat="1" ht="21" customHeight="1" x14ac:dyDescent="0.25">
      <c r="B56" s="72" t="s">
        <v>69</v>
      </c>
      <c r="C56" s="73"/>
      <c r="D56" s="73"/>
      <c r="E56" s="73"/>
      <c r="F56" s="52">
        <f>F55/30</f>
        <v>1.3333333333333333</v>
      </c>
    </row>
    <row r="57" spans="2:12" s="1" customFormat="1" ht="7.95" customHeight="1" x14ac:dyDescent="0.25">
      <c r="B57" s="12"/>
      <c r="C57" s="5"/>
      <c r="D57" s="13"/>
      <c r="E57" s="13"/>
      <c r="F57" s="54"/>
    </row>
    <row r="58" spans="2:12" s="63" customFormat="1" ht="40.5" customHeight="1" x14ac:dyDescent="0.25">
      <c r="B58" s="94" t="s">
        <v>18</v>
      </c>
      <c r="C58" s="68" t="s">
        <v>117</v>
      </c>
      <c r="D58" s="68" t="s">
        <v>118</v>
      </c>
      <c r="E58" s="99" t="s">
        <v>119</v>
      </c>
      <c r="F58" s="50" t="s">
        <v>31</v>
      </c>
    </row>
    <row r="59" spans="2:12" s="63" customFormat="1" ht="49.5" customHeight="1" x14ac:dyDescent="0.25">
      <c r="B59" s="94"/>
      <c r="C59" s="68" t="s">
        <v>116</v>
      </c>
      <c r="D59" s="68" t="s">
        <v>94</v>
      </c>
      <c r="E59" s="99"/>
      <c r="F59" s="50" t="s">
        <v>31</v>
      </c>
    </row>
    <row r="60" spans="2:12" s="63" customFormat="1" ht="40.5" customHeight="1" x14ac:dyDescent="0.25">
      <c r="B60" s="94"/>
      <c r="C60" s="68" t="s">
        <v>115</v>
      </c>
      <c r="D60" s="68" t="s">
        <v>114</v>
      </c>
      <c r="E60" s="99"/>
      <c r="F60" s="50" t="s">
        <v>31</v>
      </c>
    </row>
    <row r="61" spans="2:12" s="1" customFormat="1" ht="21" customHeight="1" x14ac:dyDescent="0.25">
      <c r="B61" s="72" t="s">
        <v>19</v>
      </c>
      <c r="C61" s="73"/>
      <c r="D61" s="73"/>
      <c r="E61" s="73"/>
      <c r="F61" s="51">
        <f>COUNTIF(F58:F60,"Lo hace de manera poco consistente")*5+COUNTIF(F58:F60,"lo hace de manera consistente")*10</f>
        <v>30</v>
      </c>
    </row>
    <row r="62" spans="2:12" s="1" customFormat="1" ht="21" customHeight="1" x14ac:dyDescent="0.25">
      <c r="B62" s="72" t="s">
        <v>70</v>
      </c>
      <c r="C62" s="73"/>
      <c r="D62" s="73"/>
      <c r="E62" s="73"/>
      <c r="F62" s="52">
        <f>F61/30</f>
        <v>1</v>
      </c>
    </row>
    <row r="63" spans="2:12" s="1" customFormat="1" ht="7.95" customHeight="1" x14ac:dyDescent="0.25">
      <c r="B63" s="12"/>
      <c r="C63" s="5"/>
      <c r="D63" s="13"/>
      <c r="E63" s="13"/>
      <c r="F63" s="54"/>
    </row>
    <row r="64" spans="2:12" s="1" customFormat="1" ht="68.55" customHeight="1" x14ac:dyDescent="0.25">
      <c r="B64" s="77" t="s">
        <v>20</v>
      </c>
      <c r="C64" s="28" t="s">
        <v>45</v>
      </c>
      <c r="D64" s="28" t="s">
        <v>47</v>
      </c>
      <c r="E64" s="91" t="s">
        <v>66</v>
      </c>
      <c r="F64" s="50" t="s">
        <v>31</v>
      </c>
    </row>
    <row r="65" spans="2:6" s="1" customFormat="1" ht="33.450000000000003" customHeight="1" x14ac:dyDescent="0.25">
      <c r="B65" s="77"/>
      <c r="C65" s="28" t="s">
        <v>95</v>
      </c>
      <c r="D65" s="28" t="s">
        <v>48</v>
      </c>
      <c r="E65" s="91"/>
      <c r="F65" s="50" t="s">
        <v>31</v>
      </c>
    </row>
    <row r="66" spans="2:6" s="1" customFormat="1" ht="47.4" customHeight="1" x14ac:dyDescent="0.25">
      <c r="B66" s="77"/>
      <c r="C66" s="28" t="s">
        <v>49</v>
      </c>
      <c r="D66" s="28" t="s">
        <v>96</v>
      </c>
      <c r="E66" s="91"/>
      <c r="F66" s="50" t="s">
        <v>31</v>
      </c>
    </row>
    <row r="67" spans="2:6" ht="20.55" customHeight="1" x14ac:dyDescent="0.25">
      <c r="B67" s="72" t="s">
        <v>21</v>
      </c>
      <c r="C67" s="73"/>
      <c r="D67" s="73"/>
      <c r="E67" s="73"/>
      <c r="F67" s="51">
        <v>30</v>
      </c>
    </row>
    <row r="68" spans="2:6" ht="20.55" customHeight="1" x14ac:dyDescent="0.25">
      <c r="B68" s="72" t="s">
        <v>71</v>
      </c>
      <c r="C68" s="73"/>
      <c r="D68" s="73"/>
      <c r="E68" s="73"/>
      <c r="F68" s="52">
        <f>F67/30</f>
        <v>1</v>
      </c>
    </row>
    <row r="69" spans="2:6" ht="10.5" customHeight="1" thickBot="1" x14ac:dyDescent="0.3">
      <c r="B69" s="33"/>
      <c r="C69" s="34"/>
      <c r="D69" s="35"/>
      <c r="E69" s="35"/>
      <c r="F69" s="36"/>
    </row>
    <row r="70" spans="2:6" ht="19.5" customHeight="1" x14ac:dyDescent="0.25">
      <c r="B70" s="78" t="s">
        <v>33</v>
      </c>
      <c r="C70" s="74" t="s">
        <v>78</v>
      </c>
      <c r="D70" s="81">
        <f>SUM(F17,F50,F55,F61,F67)</f>
        <v>400</v>
      </c>
      <c r="E70" s="81"/>
      <c r="F70" s="82"/>
    </row>
    <row r="71" spans="2:6" ht="19.5" customHeight="1" x14ac:dyDescent="0.25">
      <c r="B71" s="79"/>
      <c r="C71" s="75"/>
      <c r="D71" s="83"/>
      <c r="E71" s="83"/>
      <c r="F71" s="84"/>
    </row>
    <row r="72" spans="2:6" ht="19.5" customHeight="1" x14ac:dyDescent="0.25">
      <c r="B72" s="79"/>
      <c r="C72" s="75" t="s">
        <v>98</v>
      </c>
      <c r="D72" s="85">
        <f>(F18*0.225)+(F51*0.225)+(F56*0.225)+(F62*0.225)+(F68*0.1)</f>
        <v>1.0945652173913043</v>
      </c>
      <c r="E72" s="86"/>
      <c r="F72" s="87"/>
    </row>
    <row r="73" spans="2:6" ht="19.5" customHeight="1" thickBot="1" x14ac:dyDescent="0.3">
      <c r="B73" s="80"/>
      <c r="C73" s="76"/>
      <c r="D73" s="88"/>
      <c r="E73" s="89"/>
      <c r="F73" s="90"/>
    </row>
  </sheetData>
  <mergeCells count="41">
    <mergeCell ref="B42:B45"/>
    <mergeCell ref="E42:E45"/>
    <mergeCell ref="B7:F7"/>
    <mergeCell ref="B2:F5"/>
    <mergeCell ref="B12:B16"/>
    <mergeCell ref="B20:B23"/>
    <mergeCell ref="E12:E16"/>
    <mergeCell ref="E20:E23"/>
    <mergeCell ref="B17:E17"/>
    <mergeCell ref="B18:E18"/>
    <mergeCell ref="B25:B26"/>
    <mergeCell ref="B28:B29"/>
    <mergeCell ref="B31:B34"/>
    <mergeCell ref="B36:B37"/>
    <mergeCell ref="B39:B40"/>
    <mergeCell ref="E47:E49"/>
    <mergeCell ref="E53:E54"/>
    <mergeCell ref="E58:E60"/>
    <mergeCell ref="B47:B49"/>
    <mergeCell ref="B53:B54"/>
    <mergeCell ref="B58:B60"/>
    <mergeCell ref="B50:E50"/>
    <mergeCell ref="B51:E51"/>
    <mergeCell ref="B55:E55"/>
    <mergeCell ref="B56:E56"/>
    <mergeCell ref="B61:E61"/>
    <mergeCell ref="B62:E62"/>
    <mergeCell ref="B67:E67"/>
    <mergeCell ref="C70:C71"/>
    <mergeCell ref="C72:C73"/>
    <mergeCell ref="B64:B66"/>
    <mergeCell ref="B70:B73"/>
    <mergeCell ref="B68:E68"/>
    <mergeCell ref="D70:F71"/>
    <mergeCell ref="D72:F73"/>
    <mergeCell ref="E64:E66"/>
    <mergeCell ref="E25:E26"/>
    <mergeCell ref="E28:E29"/>
    <mergeCell ref="E31:E34"/>
    <mergeCell ref="E36:E37"/>
    <mergeCell ref="E39:E40"/>
  </mergeCells>
  <phoneticPr fontId="3" type="noConversion"/>
  <pageMargins left="0.23622047244094491" right="0.23622047244094491" top="0.74803149606299213" bottom="0.74803149606299213" header="0.31496062992125984" footer="0.31496062992125984"/>
  <pageSetup scale="4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FCCF7A4-699D-4F0F-9290-9A37689E6675}">
          <x14:formula1>
            <xm:f>Lista!$A$2:$A$4</xm:f>
          </x14:formula1>
          <xm:sqref>F36:F37 F20:F23 F25:F26 F28:F29 F58:F60 F39:F40 F42:F45 F12:F16 F47:F49 F53:F54 F64:F66 F31:F34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9E2D3-5149-4123-AEE1-61F83F306B2F}">
  <sheetPr>
    <tabColor rgb="FF002060"/>
  </sheetPr>
  <dimension ref="A1:Y13"/>
  <sheetViews>
    <sheetView topLeftCell="I1" zoomScale="86" workbookViewId="0">
      <selection activeCell="R20" sqref="R20"/>
    </sheetView>
  </sheetViews>
  <sheetFormatPr defaultColWidth="11.19921875" defaultRowHeight="13.8" x14ac:dyDescent="0.25"/>
  <cols>
    <col min="1" max="1" width="30.59765625" bestFit="1" customWidth="1"/>
    <col min="5" max="5" width="17.69921875" bestFit="1" customWidth="1"/>
    <col min="6" max="6" width="21.8984375" bestFit="1" customWidth="1"/>
    <col min="10" max="10" width="17.69921875" bestFit="1" customWidth="1"/>
    <col min="12" max="12" width="8.8984375" bestFit="1" customWidth="1"/>
    <col min="14" max="14" width="32.09765625" bestFit="1" customWidth="1"/>
    <col min="15" max="15" width="18.59765625" bestFit="1" customWidth="1"/>
    <col min="16" max="16" width="11.69921875" bestFit="1" customWidth="1"/>
    <col min="17" max="17" width="6.69921875" bestFit="1" customWidth="1"/>
  </cols>
  <sheetData>
    <row r="1" spans="1:25" ht="18.45" customHeight="1" x14ac:dyDescent="0.25">
      <c r="A1" t="s">
        <v>28</v>
      </c>
      <c r="B1" t="s">
        <v>32</v>
      </c>
      <c r="E1" s="42" t="s">
        <v>72</v>
      </c>
      <c r="F1" s="42" t="s">
        <v>76</v>
      </c>
      <c r="I1" s="10"/>
      <c r="J1" s="10"/>
      <c r="K1" s="10"/>
      <c r="L1" s="10"/>
      <c r="M1" s="10"/>
      <c r="N1" s="56"/>
      <c r="O1" s="47"/>
      <c r="P1" s="49">
        <v>1</v>
      </c>
      <c r="Q1" s="42"/>
      <c r="W1" s="42"/>
      <c r="X1" s="42"/>
      <c r="Y1" s="42"/>
    </row>
    <row r="2" spans="1:25" x14ac:dyDescent="0.25">
      <c r="A2" t="s">
        <v>29</v>
      </c>
      <c r="B2">
        <v>0</v>
      </c>
      <c r="E2" s="43" t="s">
        <v>43</v>
      </c>
      <c r="F2" s="44">
        <f>Autoevaluación!F18</f>
        <v>1</v>
      </c>
      <c r="I2" s="10"/>
      <c r="J2" s="59"/>
      <c r="K2" s="60"/>
      <c r="L2" s="61"/>
      <c r="M2" s="10"/>
      <c r="N2" s="57"/>
      <c r="O2" s="48"/>
      <c r="P2" s="41">
        <f>Autoevaluación!D72</f>
        <v>1.0945652173913043</v>
      </c>
      <c r="Q2" s="41">
        <f>1-P2</f>
        <v>-9.4565217391304301E-2</v>
      </c>
      <c r="W2" s="43"/>
      <c r="X2" s="45"/>
      <c r="Y2" s="55"/>
    </row>
    <row r="3" spans="1:25" x14ac:dyDescent="0.25">
      <c r="A3" t="s">
        <v>30</v>
      </c>
      <c r="B3">
        <v>5</v>
      </c>
      <c r="E3" s="42" t="s">
        <v>73</v>
      </c>
      <c r="F3" s="44">
        <f>Autoevaluación!F51</f>
        <v>1.0869565217391304</v>
      </c>
      <c r="I3" s="10"/>
      <c r="J3" s="10"/>
      <c r="K3" s="60"/>
      <c r="L3" s="61"/>
      <c r="M3" s="10"/>
      <c r="N3" s="58"/>
      <c r="W3" s="42"/>
      <c r="X3" s="45"/>
      <c r="Y3" s="55"/>
    </row>
    <row r="4" spans="1:25" x14ac:dyDescent="0.25">
      <c r="A4" t="s">
        <v>31</v>
      </c>
      <c r="B4">
        <v>10</v>
      </c>
      <c r="E4" s="42" t="s">
        <v>74</v>
      </c>
      <c r="F4" s="44">
        <f>Autoevaluación!F56</f>
        <v>1.3333333333333333</v>
      </c>
      <c r="I4" s="10"/>
      <c r="J4" s="10"/>
      <c r="K4" s="60"/>
      <c r="L4" s="61"/>
      <c r="M4" s="10"/>
      <c r="W4" s="42"/>
      <c r="X4" s="45"/>
      <c r="Y4" s="55"/>
    </row>
    <row r="5" spans="1:25" x14ac:dyDescent="0.25">
      <c r="E5" s="42" t="s">
        <v>75</v>
      </c>
      <c r="F5" s="44">
        <f>Autoevaluación!F62</f>
        <v>1</v>
      </c>
      <c r="I5" s="10"/>
      <c r="J5" s="10"/>
      <c r="K5" s="60"/>
      <c r="L5" s="61"/>
      <c r="M5" s="10"/>
      <c r="W5" s="42"/>
      <c r="X5" s="45"/>
      <c r="Y5" s="55"/>
    </row>
    <row r="6" spans="1:25" x14ac:dyDescent="0.25">
      <c r="E6" s="42" t="s">
        <v>20</v>
      </c>
      <c r="F6" s="44">
        <f>Autoevaluación!F68</f>
        <v>1</v>
      </c>
      <c r="I6" s="10"/>
      <c r="J6" s="10"/>
      <c r="K6" s="60"/>
      <c r="L6" s="61"/>
      <c r="M6" s="10"/>
      <c r="W6" s="42"/>
      <c r="X6" s="45"/>
      <c r="Y6" s="55"/>
    </row>
    <row r="7" spans="1:25" x14ac:dyDescent="0.25">
      <c r="A7" s="14" t="s">
        <v>29</v>
      </c>
      <c r="B7" s="15">
        <v>0</v>
      </c>
      <c r="E7" s="46" t="s">
        <v>77</v>
      </c>
      <c r="F7" s="41">
        <f>AVERAGE(F2:F6)</f>
        <v>1.0840579710144929</v>
      </c>
      <c r="I7" s="10"/>
      <c r="J7" s="10"/>
      <c r="K7" s="10"/>
      <c r="L7" s="62"/>
      <c r="M7" s="10"/>
    </row>
    <row r="8" spans="1:25" x14ac:dyDescent="0.25">
      <c r="A8" s="16" t="s">
        <v>30</v>
      </c>
      <c r="B8" s="17">
        <v>5</v>
      </c>
      <c r="I8" s="10"/>
      <c r="J8" s="10"/>
      <c r="K8" s="10"/>
      <c r="L8" s="10"/>
      <c r="M8" s="10"/>
    </row>
    <row r="9" spans="1:25" x14ac:dyDescent="0.25">
      <c r="A9" s="14" t="s">
        <v>31</v>
      </c>
      <c r="B9" s="15">
        <v>10</v>
      </c>
      <c r="I9" s="10"/>
      <c r="J9" s="10"/>
      <c r="K9" s="10"/>
      <c r="L9" s="10"/>
      <c r="M9" s="10"/>
    </row>
    <row r="10" spans="1:25" x14ac:dyDescent="0.25">
      <c r="I10" s="61"/>
      <c r="J10" s="61"/>
      <c r="K10" s="61"/>
      <c r="L10" s="61"/>
      <c r="M10" s="61"/>
    </row>
    <row r="11" spans="1:25" x14ac:dyDescent="0.25">
      <c r="I11" s="10"/>
      <c r="J11" s="10"/>
      <c r="K11" s="10"/>
      <c r="L11" s="10"/>
      <c r="M11" s="10"/>
    </row>
    <row r="12" spans="1:25" x14ac:dyDescent="0.25">
      <c r="I12" s="10"/>
      <c r="J12" s="10"/>
      <c r="K12" s="10"/>
      <c r="L12" s="10"/>
      <c r="M12" s="10"/>
    </row>
    <row r="13" spans="1:25" x14ac:dyDescent="0.25">
      <c r="I13" s="10"/>
      <c r="J13" s="10"/>
      <c r="K13" s="10"/>
      <c r="L13" s="10"/>
      <c r="M13" s="10"/>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70239C747C9E4380F2D24660F4C37B" ma:contentTypeVersion="8" ma:contentTypeDescription="Crear nuevo documento." ma:contentTypeScope="" ma:versionID="53b8df58368850194a6288964a617069">
  <xsd:schema xmlns:xsd="http://www.w3.org/2001/XMLSchema" xmlns:xs="http://www.w3.org/2001/XMLSchema" xmlns:p="http://schemas.microsoft.com/office/2006/metadata/properties" xmlns:ns2="2a9bdd53-8de1-446b-8a11-9f133dcf5d14" targetNamespace="http://schemas.microsoft.com/office/2006/metadata/properties" ma:root="true" ma:fieldsID="2b933f760d8ef2f930a4764a5787fd11" ns2:_="">
    <xsd:import namespace="2a9bdd53-8de1-446b-8a11-9f133dcf5d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bdd53-8de1-446b-8a11-9f133dcf5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9B8E2-1DF4-4BA8-AF30-2DC91EE652C9}">
  <ds:schemaRefs>
    <ds:schemaRef ds:uri="http://schemas.microsoft.com/sharepoint/v3/contenttype/forms"/>
  </ds:schemaRefs>
</ds:datastoreItem>
</file>

<file path=customXml/itemProps2.xml><?xml version="1.0" encoding="utf-8"?>
<ds:datastoreItem xmlns:ds="http://schemas.openxmlformats.org/officeDocument/2006/customXml" ds:itemID="{096AEB17-6BE3-4572-A58E-45D716F8AC82}">
  <ds:schemaRefs>
    <ds:schemaRef ds:uri="http://purl.org/dc/elements/1.1/"/>
    <ds:schemaRef ds:uri="http://schemas.microsoft.com/office/2006/metadata/properties"/>
    <ds:schemaRef ds:uri="e373d845-489f-44a6-b55f-61278cdf4d2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85f140e-30c2-4412-b5dd-8e2817dc62c7"/>
    <ds:schemaRef ds:uri="http://www.w3.org/XML/1998/namespace"/>
    <ds:schemaRef ds:uri="http://purl.org/dc/dcmitype/"/>
    <ds:schemaRef ds:uri="fe984f91-b63c-40eb-8dd6-d5a36165521a"/>
  </ds:schemaRefs>
</ds:datastoreItem>
</file>

<file path=customXml/itemProps3.xml><?xml version="1.0" encoding="utf-8"?>
<ds:datastoreItem xmlns:ds="http://schemas.openxmlformats.org/officeDocument/2006/customXml" ds:itemID="{FBC5DC59-C8AA-437A-A297-CFDCA601A98F}"/>
</file>

<file path=docMetadata/LabelInfo.xml><?xml version="1.0" encoding="utf-8"?>
<clbl:labelList xmlns:clbl="http://schemas.microsoft.com/office/2020/mipLabelMetadata">
  <clbl:label id="{a7f2ec83-e677-438d-afb7-4c7c0dbc872b}" enabled="1" method="Standard" siteId="{3bc062e4-ac9d-4c17-b4dd-3aad637ff1a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Autoevaluación</vt:lpstr>
      <vt:lpstr>Lista</vt:lpstr>
      <vt:lpstr>Autoevaluación!Print_Area</vt:lpstr>
    </vt:vector>
  </TitlesOfParts>
  <Manager/>
  <Company>Scania Comercial SA de CV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Erazo Rios Jorge Alberto</dc:creator>
  <cp:keywords/>
  <dc:description/>
  <cp:lastModifiedBy>Alducin Karen</cp:lastModifiedBy>
  <cp:revision/>
  <cp:lastPrinted>2024-05-21T19:04:54Z</cp:lastPrinted>
  <dcterms:created xsi:type="dcterms:W3CDTF">2024-04-17T17:19:57Z</dcterms:created>
  <dcterms:modified xsi:type="dcterms:W3CDTF">2024-10-04T23:22:10Z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f2ec83-e677-438d-afb7-4c7c0dbc872b_Enabled">
    <vt:lpwstr>true</vt:lpwstr>
  </property>
  <property fmtid="{D5CDD505-2E9C-101B-9397-08002B2CF9AE}" pid="3" name="MSIP_Label_a7f2ec83-e677-438d-afb7-4c7c0dbc872b_SetDate">
    <vt:lpwstr>2024-04-17T17:29:19Z</vt:lpwstr>
  </property>
  <property fmtid="{D5CDD505-2E9C-101B-9397-08002B2CF9AE}" pid="4" name="MSIP_Label_a7f2ec83-e677-438d-afb7-4c7c0dbc872b_Method">
    <vt:lpwstr>Standard</vt:lpwstr>
  </property>
  <property fmtid="{D5CDD505-2E9C-101B-9397-08002B2CF9AE}" pid="5" name="MSIP_Label_a7f2ec83-e677-438d-afb7-4c7c0dbc872b_Name">
    <vt:lpwstr>a7f2ec83-e677-438d-afb7-4c7c0dbc872b</vt:lpwstr>
  </property>
  <property fmtid="{D5CDD505-2E9C-101B-9397-08002B2CF9AE}" pid="6" name="MSIP_Label_a7f2ec83-e677-438d-afb7-4c7c0dbc872b_SiteId">
    <vt:lpwstr>3bc062e4-ac9d-4c17-b4dd-3aad637ff1ac</vt:lpwstr>
  </property>
  <property fmtid="{D5CDD505-2E9C-101B-9397-08002B2CF9AE}" pid="7" name="MSIP_Label_a7f2ec83-e677-438d-afb7-4c7c0dbc872b_ActionId">
    <vt:lpwstr>370612bf-0e84-4c43-80e5-0dcbe333428e</vt:lpwstr>
  </property>
  <property fmtid="{D5CDD505-2E9C-101B-9397-08002B2CF9AE}" pid="8" name="MSIP_Label_a7f2ec83-e677-438d-afb7-4c7c0dbc872b_ContentBits">
    <vt:lpwstr>0</vt:lpwstr>
  </property>
  <property fmtid="{D5CDD505-2E9C-101B-9397-08002B2CF9AE}" pid="9" name="ContentTypeId">
    <vt:lpwstr>0x010100A970239C747C9E4380F2D24660F4C37B</vt:lpwstr>
  </property>
</Properties>
</file>